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05" windowWidth="19185" windowHeight="11895" activeTab="0"/>
  </bookViews>
  <sheets>
    <sheet name="Limit 2010-11  " sheetId="1" r:id="rId1"/>
  </sheets>
  <definedNames>
    <definedName name="_xlnm.Print_Area" localSheetId="0">'Limit 2010-11  '!$A$1:$U$40</definedName>
  </definedNames>
  <calcPr fullCalcOnLoad="1"/>
</workbook>
</file>

<file path=xl/sharedStrings.xml><?xml version="1.0" encoding="utf-8"?>
<sst xmlns="http://schemas.openxmlformats.org/spreadsheetml/2006/main" count="73" uniqueCount="63">
  <si>
    <t>LIMITY PRZYJĘĆ NA STUDIA STACJONARNE I NIESTACJONARNE W ROKU AKADEMICKIM 2010/2011</t>
  </si>
  <si>
    <t/>
  </si>
  <si>
    <t>WYDZIAŁ</t>
  </si>
  <si>
    <t>KIERUNEK</t>
  </si>
  <si>
    <t>SEMESTR ZIMOWY</t>
  </si>
  <si>
    <t>SEMESTR LETNI</t>
  </si>
  <si>
    <t>Razem                                                                                                                                                                                                                             na kierunku</t>
  </si>
  <si>
    <t>STACJONARNE                                                                                                                                                                                                  Trzeciego stopnia</t>
  </si>
  <si>
    <t>NIESTACJONARNE                                                                                                                                                                                                  Trzeciego stopnia</t>
  </si>
  <si>
    <t>STUDIA STACJONARNE</t>
  </si>
  <si>
    <t>STUDIA NIESTACJONARNE</t>
  </si>
  <si>
    <t>STUDIA STACJ.</t>
  </si>
  <si>
    <t>STUDIA NIESTACJ.</t>
  </si>
  <si>
    <t>Pierwszego stopnia</t>
  </si>
  <si>
    <t>Drugiego stopnia</t>
  </si>
  <si>
    <t>I tura</t>
  </si>
  <si>
    <t>II tura</t>
  </si>
  <si>
    <t>ZOD-y</t>
  </si>
  <si>
    <t>s. zimowy</t>
  </si>
  <si>
    <t>s. letni</t>
  </si>
  <si>
    <t>Miejsce zajęć:</t>
  </si>
  <si>
    <t>KRAKÓW</t>
  </si>
  <si>
    <t>DĘBICA</t>
  </si>
  <si>
    <t>Dębica</t>
  </si>
  <si>
    <t>Gorlice</t>
  </si>
  <si>
    <t>Nowy Targ</t>
  </si>
  <si>
    <t>Tarnów</t>
  </si>
  <si>
    <t>Wadowice</t>
  </si>
  <si>
    <t>Ekonomii i Stosunków Międzynarodowych</t>
  </si>
  <si>
    <t>Administracja</t>
  </si>
  <si>
    <t>Ekonomia</t>
  </si>
  <si>
    <t>Europeistyka</t>
  </si>
  <si>
    <t>Gospodarka i administracja publiczna</t>
  </si>
  <si>
    <t>Międzynarodowe stosunki gospodarcze</t>
  </si>
  <si>
    <t>Socjologia</t>
  </si>
  <si>
    <t>Stosunki międzynarodowe</t>
  </si>
  <si>
    <t>Finansów</t>
  </si>
  <si>
    <t>Finanse  i rachunkowość</t>
  </si>
  <si>
    <t>Gospodarka przestrzenna</t>
  </si>
  <si>
    <t>Towaroznawstwa</t>
  </si>
  <si>
    <t>Towaroznawstwo</t>
  </si>
  <si>
    <t>Zarządzanie i inżynieria produkcji</t>
  </si>
  <si>
    <t>Zarządzania</t>
  </si>
  <si>
    <t>Analityka gospodarcza</t>
  </si>
  <si>
    <t>Informatyka i ekonometria</t>
  </si>
  <si>
    <r>
      <t xml:space="preserve">60 </t>
    </r>
    <r>
      <rPr>
        <vertAlign val="superscript"/>
        <sz val="10"/>
        <rFont val="Arial CE"/>
        <family val="0"/>
      </rPr>
      <t>*)</t>
    </r>
  </si>
  <si>
    <r>
      <t>30</t>
    </r>
    <r>
      <rPr>
        <vertAlign val="superscript"/>
        <sz val="10"/>
        <rFont val="Arial CE"/>
        <family val="0"/>
      </rPr>
      <t>*)</t>
    </r>
  </si>
  <si>
    <t>-</t>
  </si>
  <si>
    <t>Informatyka stosowana</t>
  </si>
  <si>
    <t>Turystyka i rekreacja</t>
  </si>
  <si>
    <t xml:space="preserve">Zarządzanie </t>
  </si>
  <si>
    <t>RAZEM</t>
  </si>
  <si>
    <t>OGÓŁEM</t>
  </si>
  <si>
    <r>
      <t>*)</t>
    </r>
    <r>
      <rPr>
        <b/>
        <sz val="11"/>
        <rFont val="Arial CE"/>
        <family val="0"/>
      </rPr>
      <t xml:space="preserve"> tylko specjalność "Modelowanie i prognozowanie procesów gospodarczych"</t>
    </r>
  </si>
  <si>
    <t>stacjonarne pierwszego stopnia (sem. zimowy)</t>
  </si>
  <si>
    <t>stacjonarne drugiego stopnia (sem. zimowy)</t>
  </si>
  <si>
    <t>stacjonarne drugiego stopnia (sem. letni)</t>
  </si>
  <si>
    <t>Ogółem stacjonarne</t>
  </si>
  <si>
    <t>niestacjonarne pierwszego stopnia (sem. zimowy)</t>
  </si>
  <si>
    <t>niestacjonarne drugiego stopnia (sem. zimowy)</t>
  </si>
  <si>
    <t>niestacjonarne drugiego stopnia (sem. letni)</t>
  </si>
  <si>
    <t>Ogółem niestacjonarne</t>
  </si>
  <si>
    <t>Załącznik nr 1 do uchwały Senatu UEK nr 14/2010 z dnia 19 kwietnia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</si>
</sst>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2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9"/>
      <name val="Arial CE"/>
      <family val="2"/>
    </font>
    <font>
      <b/>
      <sz val="11"/>
      <name val="Arial CE"/>
      <family val="0"/>
    </font>
    <font>
      <b/>
      <sz val="8"/>
      <name val="Arial CE"/>
      <family val="2"/>
    </font>
    <font>
      <sz val="7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sz val="10"/>
      <color indexed="8"/>
      <name val="Arial CE"/>
      <family val="0"/>
    </font>
    <font>
      <sz val="10"/>
      <color indexed="12"/>
      <name val="Arial CE"/>
      <family val="0"/>
    </font>
    <font>
      <vertAlign val="superscript"/>
      <sz val="10"/>
      <name val="Arial CE"/>
      <family val="0"/>
    </font>
    <font>
      <b/>
      <sz val="12"/>
      <color indexed="10"/>
      <name val="Arial CE"/>
      <family val="0"/>
    </font>
    <font>
      <b/>
      <sz val="16"/>
      <name val="Arial CE"/>
      <family val="0"/>
    </font>
    <font>
      <b/>
      <vertAlign val="superscript"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textRotation="90" wrapText="1"/>
    </xf>
    <xf numFmtId="0" fontId="13" fillId="34" borderId="15" xfId="0" applyFont="1" applyFill="1" applyBorder="1" applyAlignment="1">
      <alignment horizontal="center" vertical="center" textRotation="90"/>
    </xf>
    <xf numFmtId="0" fontId="13" fillId="34" borderId="15" xfId="0" applyFont="1" applyFill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 vertical="center" textRotation="90" wrapText="1"/>
    </xf>
    <xf numFmtId="0" fontId="10" fillId="34" borderId="18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37" borderId="34" xfId="0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center" vertical="center" wrapText="1"/>
    </xf>
    <xf numFmtId="0" fontId="0" fillId="37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3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0" fillId="37" borderId="34" xfId="0" applyFont="1" applyFill="1" applyBorder="1" applyAlignment="1">
      <alignment horizontal="center" vertical="center" wrapText="1"/>
    </xf>
    <xf numFmtId="0" fontId="0" fillId="37" borderId="4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37" borderId="40" xfId="0" applyFont="1" applyFill="1" applyBorder="1" applyAlignment="1">
      <alignment horizontal="center" vertical="center" wrapText="1"/>
    </xf>
    <xf numFmtId="0" fontId="0" fillId="37" borderId="41" xfId="0" applyFont="1" applyFill="1" applyBorder="1" applyAlignment="1">
      <alignment horizontal="center" vertical="center" wrapText="1"/>
    </xf>
    <xf numFmtId="0" fontId="16" fillId="37" borderId="41" xfId="0" applyFont="1" applyFill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7" borderId="40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left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37" borderId="4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45" xfId="0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11" fillId="0" borderId="53" xfId="0" applyFont="1" applyBorder="1" applyAlignment="1">
      <alignment vertical="center" wrapText="1"/>
    </xf>
    <xf numFmtId="0" fontId="16" fillId="37" borderId="48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49" xfId="0" applyFont="1" applyFill="1" applyBorder="1" applyAlignment="1">
      <alignment horizontal="center" vertical="center"/>
    </xf>
    <xf numFmtId="0" fontId="11" fillId="0" borderId="45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0" fillId="35" borderId="51" xfId="0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18" fillId="37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7" borderId="40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0" fillId="34" borderId="58" xfId="0" applyFont="1" applyFill="1" applyBorder="1" applyAlignment="1">
      <alignment vertical="center" wrapText="1"/>
    </xf>
    <xf numFmtId="0" fontId="10" fillId="34" borderId="28" xfId="0" applyFont="1" applyFill="1" applyBorder="1" applyAlignment="1">
      <alignment horizontal="right" vertical="center" wrapText="1"/>
    </xf>
    <xf numFmtId="0" fontId="10" fillId="34" borderId="22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8" borderId="55" xfId="0" applyFont="1" applyFill="1" applyBorder="1" applyAlignment="1">
      <alignment horizontal="center" vertical="center"/>
    </xf>
    <xf numFmtId="0" fontId="10" fillId="39" borderId="49" xfId="0" applyFont="1" applyFill="1" applyBorder="1" applyAlignment="1">
      <alignment horizontal="center" vertical="center"/>
    </xf>
    <xf numFmtId="0" fontId="10" fillId="39" borderId="2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/>
    </xf>
    <xf numFmtId="0" fontId="10" fillId="39" borderId="14" xfId="0" applyFont="1" applyFill="1" applyBorder="1" applyAlignment="1" quotePrefix="1">
      <alignment horizontal="center" vertical="center"/>
    </xf>
    <xf numFmtId="0" fontId="10" fillId="39" borderId="13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35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3" fontId="19" fillId="40" borderId="59" xfId="0" applyNumberFormat="1" applyFont="1" applyFill="1" applyBorder="1" applyAlignment="1">
      <alignment horizontal="center" vertical="center" wrapText="1"/>
    </xf>
    <xf numFmtId="0" fontId="19" fillId="40" borderId="0" xfId="0" applyFont="1" applyFill="1" applyBorder="1" applyAlignment="1">
      <alignment horizontal="center" vertical="center" wrapText="1"/>
    </xf>
    <xf numFmtId="0" fontId="19" fillId="40" borderId="18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/>
    </xf>
    <xf numFmtId="0" fontId="19" fillId="0" borderId="60" xfId="0" applyFont="1" applyBorder="1" applyAlignment="1" quotePrefix="1">
      <alignment horizontal="center" vertical="center"/>
    </xf>
    <xf numFmtId="0" fontId="19" fillId="0" borderId="59" xfId="0" applyFont="1" applyBorder="1" applyAlignment="1" quotePrefix="1">
      <alignment horizontal="center" vertical="center"/>
    </xf>
    <xf numFmtId="0" fontId="19" fillId="0" borderId="61" xfId="0" applyFont="1" applyBorder="1" applyAlignment="1" quotePrefix="1">
      <alignment horizontal="center" vertical="center"/>
    </xf>
    <xf numFmtId="0" fontId="19" fillId="0" borderId="18" xfId="0" applyFont="1" applyBorder="1" applyAlignment="1" quotePrefix="1">
      <alignment horizontal="center" vertical="center"/>
    </xf>
    <xf numFmtId="0" fontId="19" fillId="0" borderId="62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" fontId="19" fillId="40" borderId="14" xfId="0" applyNumberFormat="1" applyFont="1" applyFill="1" applyBorder="1" applyAlignment="1">
      <alignment horizontal="center" vertical="center" wrapText="1"/>
    </xf>
    <xf numFmtId="0" fontId="19" fillId="40" borderId="6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right" vertical="center" wrapText="1"/>
    </xf>
    <xf numFmtId="0" fontId="3" fillId="0" borderId="64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19" fillId="40" borderId="12" xfId="0" applyNumberFormat="1" applyFont="1" applyFill="1" applyBorder="1" applyAlignment="1">
      <alignment horizontal="center" vertical="center"/>
    </xf>
    <xf numFmtId="3" fontId="19" fillId="40" borderId="64" xfId="0" applyNumberFormat="1" applyFont="1" applyFill="1" applyBorder="1" applyAlignment="1">
      <alignment horizontal="center" vertical="center"/>
    </xf>
    <xf numFmtId="0" fontId="19" fillId="40" borderId="64" xfId="0" applyFont="1" applyFill="1" applyBorder="1" applyAlignment="1">
      <alignment horizontal="center" vertical="center"/>
    </xf>
    <xf numFmtId="3" fontId="19" fillId="40" borderId="59" xfId="0" applyNumberFormat="1" applyFont="1" applyFill="1" applyBorder="1" applyAlignment="1">
      <alignment horizontal="center" vertical="center"/>
    </xf>
    <xf numFmtId="3" fontId="19" fillId="40" borderId="0" xfId="0" applyNumberFormat="1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" vertical="center"/>
    </xf>
    <xf numFmtId="0" fontId="19" fillId="40" borderId="18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textRotation="1"/>
    </xf>
    <xf numFmtId="0" fontId="13" fillId="33" borderId="65" xfId="0" applyFont="1" applyFill="1" applyBorder="1" applyAlignment="1">
      <alignment horizontal="center" vertical="center" textRotation="1"/>
    </xf>
    <xf numFmtId="0" fontId="14" fillId="0" borderId="5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59" xfId="0" applyFont="1" applyFill="1" applyBorder="1" applyAlignment="1">
      <alignment horizontal="center" vertical="center" textRotation="90" wrapText="1"/>
    </xf>
    <xf numFmtId="0" fontId="7" fillId="33" borderId="18" xfId="0" applyFont="1" applyFill="1" applyBorder="1" applyAlignment="1">
      <alignment horizontal="center" vertical="center" textRotation="90" wrapText="1"/>
    </xf>
    <xf numFmtId="0" fontId="7" fillId="33" borderId="67" xfId="0" applyFont="1" applyFill="1" applyBorder="1" applyAlignment="1">
      <alignment horizontal="center" vertical="center" textRotation="90" wrapText="1"/>
    </xf>
    <xf numFmtId="0" fontId="7" fillId="33" borderId="68" xfId="0" applyFont="1" applyFill="1" applyBorder="1" applyAlignment="1">
      <alignment horizontal="center" vertical="center" textRotation="90" wrapText="1"/>
    </xf>
    <xf numFmtId="0" fontId="7" fillId="33" borderId="69" xfId="0" applyFont="1" applyFill="1" applyBorder="1" applyAlignment="1">
      <alignment horizontal="center" vertical="center" textRotation="90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63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7" fillId="0" borderId="5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1" fillId="34" borderId="63" xfId="0" applyFont="1" applyFill="1" applyBorder="1" applyAlignment="1">
      <alignment horizontal="center" vertical="center" wrapText="1"/>
    </xf>
    <xf numFmtId="0" fontId="11" fillId="34" borderId="65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13" fillId="34" borderId="6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75" zoomScaleNormal="75" zoomScalePageLayoutView="0" workbookViewId="0" topLeftCell="A1">
      <selection activeCell="C4" sqref="C4:O7"/>
    </sheetView>
  </sheetViews>
  <sheetFormatPr defaultColWidth="9.00390625" defaultRowHeight="12.75"/>
  <cols>
    <col min="1" max="1" width="21.25390625" style="0" customWidth="1"/>
    <col min="2" max="2" width="23.125" style="0" customWidth="1"/>
    <col min="3" max="3" width="7.25390625" style="0" customWidth="1"/>
    <col min="4" max="4" width="6.625" style="0" customWidth="1"/>
    <col min="5" max="5" width="5.25390625" style="0" hidden="1" customWidth="1"/>
    <col min="6" max="6" width="7.25390625" style="0" customWidth="1"/>
    <col min="7" max="8" width="6.125" style="0" customWidth="1"/>
    <col min="9" max="11" width="5.75390625" style="0" customWidth="1"/>
    <col min="12" max="12" width="5.25390625" style="0" customWidth="1"/>
    <col min="13" max="13" width="5.125" style="0" customWidth="1"/>
    <col min="14" max="14" width="6.625" style="0" customWidth="1"/>
    <col min="15" max="15" width="6.375" style="0" customWidth="1"/>
    <col min="16" max="16" width="8.25390625" style="0" customWidth="1"/>
    <col min="17" max="17" width="9.375" style="0" customWidth="1"/>
    <col min="18" max="18" width="7.00390625" style="0" customWidth="1"/>
    <col min="19" max="19" width="7.875" style="0" customWidth="1"/>
  </cols>
  <sheetData>
    <row r="1" spans="1:19" s="1" customFormat="1" ht="15.75">
      <c r="A1" s="287" t="s">
        <v>62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</row>
    <row r="2" spans="1:19" ht="18">
      <c r="A2" s="289" t="s">
        <v>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</row>
    <row r="3" spans="1:19" ht="18.75" thickBot="1">
      <c r="A3" s="2"/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ht="12.75" customHeight="1">
      <c r="A4" s="290" t="s">
        <v>2</v>
      </c>
      <c r="B4" s="293" t="s">
        <v>3</v>
      </c>
      <c r="C4" s="296" t="s">
        <v>4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302" t="s">
        <v>5</v>
      </c>
      <c r="Q4" s="303"/>
      <c r="R4" s="308" t="s">
        <v>6</v>
      </c>
      <c r="S4" s="309"/>
      <c r="T4" s="252" t="s">
        <v>7</v>
      </c>
      <c r="U4" s="255" t="s">
        <v>8</v>
      </c>
    </row>
    <row r="5" spans="1:21" ht="6.75" customHeight="1">
      <c r="A5" s="291"/>
      <c r="B5" s="294"/>
      <c r="C5" s="298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304"/>
      <c r="Q5" s="305"/>
      <c r="R5" s="310"/>
      <c r="S5" s="311"/>
      <c r="T5" s="253"/>
      <c r="U5" s="256"/>
    </row>
    <row r="6" spans="1:21" ht="12.75" customHeight="1">
      <c r="A6" s="291"/>
      <c r="B6" s="294"/>
      <c r="C6" s="298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4"/>
      <c r="Q6" s="305"/>
      <c r="R6" s="310"/>
      <c r="S6" s="311"/>
      <c r="T6" s="253"/>
      <c r="U6" s="256"/>
    </row>
    <row r="7" spans="1:21" ht="7.5" customHeight="1" thickBot="1">
      <c r="A7" s="291"/>
      <c r="B7" s="294"/>
      <c r="C7" s="300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6"/>
      <c r="Q7" s="307"/>
      <c r="R7" s="310"/>
      <c r="S7" s="311"/>
      <c r="T7" s="253"/>
      <c r="U7" s="256"/>
    </row>
    <row r="8" spans="1:21" ht="30" customHeight="1" thickBot="1">
      <c r="A8" s="291"/>
      <c r="B8" s="294"/>
      <c r="C8" s="258" t="s">
        <v>9</v>
      </c>
      <c r="D8" s="259"/>
      <c r="E8" s="259"/>
      <c r="F8" s="259"/>
      <c r="G8" s="258" t="s">
        <v>10</v>
      </c>
      <c r="H8" s="259"/>
      <c r="I8" s="259"/>
      <c r="J8" s="259"/>
      <c r="K8" s="259"/>
      <c r="L8" s="259"/>
      <c r="M8" s="259"/>
      <c r="N8" s="259"/>
      <c r="O8" s="259"/>
      <c r="P8" s="4" t="s">
        <v>11</v>
      </c>
      <c r="Q8" s="4" t="s">
        <v>12</v>
      </c>
      <c r="R8" s="310"/>
      <c r="S8" s="311"/>
      <c r="T8" s="253"/>
      <c r="U8" s="256"/>
    </row>
    <row r="9" spans="1:21" ht="18.75" customHeight="1">
      <c r="A9" s="291"/>
      <c r="B9" s="294"/>
      <c r="C9" s="260" t="s">
        <v>13</v>
      </c>
      <c r="D9" s="262" t="s">
        <v>14</v>
      </c>
      <c r="E9" s="5"/>
      <c r="F9" s="264" t="s">
        <v>13</v>
      </c>
      <c r="G9" s="266" t="s">
        <v>13</v>
      </c>
      <c r="H9" s="267"/>
      <c r="I9" s="267"/>
      <c r="J9" s="267"/>
      <c r="K9" s="267"/>
      <c r="L9" s="267"/>
      <c r="M9" s="267"/>
      <c r="N9" s="266" t="s">
        <v>14</v>
      </c>
      <c r="O9" s="270"/>
      <c r="P9" s="273" t="s">
        <v>14</v>
      </c>
      <c r="Q9" s="274"/>
      <c r="R9" s="310"/>
      <c r="S9" s="311"/>
      <c r="T9" s="253"/>
      <c r="U9" s="256"/>
    </row>
    <row r="10" spans="1:21" ht="8.25" customHeight="1" thickBot="1">
      <c r="A10" s="291"/>
      <c r="B10" s="294"/>
      <c r="C10" s="260"/>
      <c r="D10" s="262"/>
      <c r="E10" s="6"/>
      <c r="F10" s="264"/>
      <c r="G10" s="268"/>
      <c r="H10" s="269"/>
      <c r="I10" s="269"/>
      <c r="J10" s="269"/>
      <c r="K10" s="269"/>
      <c r="L10" s="269"/>
      <c r="M10" s="269"/>
      <c r="N10" s="271"/>
      <c r="O10" s="272"/>
      <c r="P10" s="275"/>
      <c r="Q10" s="276"/>
      <c r="R10" s="312"/>
      <c r="S10" s="313"/>
      <c r="T10" s="253"/>
      <c r="U10" s="256"/>
    </row>
    <row r="11" spans="1:21" ht="17.25" customHeight="1" thickBot="1">
      <c r="A11" s="291"/>
      <c r="B11" s="295"/>
      <c r="C11" s="261"/>
      <c r="D11" s="263"/>
      <c r="E11" s="6"/>
      <c r="F11" s="265"/>
      <c r="G11" s="7" t="s">
        <v>15</v>
      </c>
      <c r="H11" s="8" t="s">
        <v>16</v>
      </c>
      <c r="I11" s="314" t="s">
        <v>17</v>
      </c>
      <c r="J11" s="315"/>
      <c r="K11" s="315"/>
      <c r="L11" s="315"/>
      <c r="M11" s="316"/>
      <c r="N11" s="9" t="s">
        <v>15</v>
      </c>
      <c r="O11" s="10" t="s">
        <v>16</v>
      </c>
      <c r="P11" s="11"/>
      <c r="Q11" s="12" t="s">
        <v>16</v>
      </c>
      <c r="R11" s="9" t="s">
        <v>18</v>
      </c>
      <c r="S11" s="9" t="s">
        <v>19</v>
      </c>
      <c r="T11" s="253"/>
      <c r="U11" s="256"/>
    </row>
    <row r="12" spans="1:21" ht="52.5" customHeight="1" thickBot="1">
      <c r="A12" s="292"/>
      <c r="B12" s="13" t="s">
        <v>20</v>
      </c>
      <c r="C12" s="317" t="s">
        <v>21</v>
      </c>
      <c r="D12" s="318"/>
      <c r="E12" s="318"/>
      <c r="F12" s="14" t="s">
        <v>22</v>
      </c>
      <c r="G12" s="319" t="s">
        <v>21</v>
      </c>
      <c r="H12" s="320"/>
      <c r="I12" s="15" t="s">
        <v>23</v>
      </c>
      <c r="J12" s="16" t="s">
        <v>24</v>
      </c>
      <c r="K12" s="17" t="s">
        <v>25</v>
      </c>
      <c r="L12" s="17" t="s">
        <v>26</v>
      </c>
      <c r="M12" s="18" t="s">
        <v>27</v>
      </c>
      <c r="N12" s="242" t="s">
        <v>21</v>
      </c>
      <c r="O12" s="243"/>
      <c r="P12" s="244" t="s">
        <v>21</v>
      </c>
      <c r="Q12" s="245"/>
      <c r="R12" s="19"/>
      <c r="S12" s="20"/>
      <c r="T12" s="254"/>
      <c r="U12" s="257"/>
    </row>
    <row r="13" spans="1:21" ht="20.25" customHeight="1">
      <c r="A13" s="279" t="s">
        <v>28</v>
      </c>
      <c r="B13" s="21" t="s">
        <v>29</v>
      </c>
      <c r="C13" s="22">
        <v>60</v>
      </c>
      <c r="D13" s="23"/>
      <c r="E13" s="24"/>
      <c r="F13" s="25">
        <v>60</v>
      </c>
      <c r="G13" s="26"/>
      <c r="H13" s="27">
        <v>90</v>
      </c>
      <c r="I13" s="28">
        <v>30</v>
      </c>
      <c r="J13" s="29"/>
      <c r="K13" s="29"/>
      <c r="L13" s="29"/>
      <c r="M13" s="30"/>
      <c r="N13" s="31"/>
      <c r="O13" s="32"/>
      <c r="P13" s="33"/>
      <c r="Q13" s="34"/>
      <c r="R13" s="35">
        <f>SUM(C13:M13)</f>
        <v>240</v>
      </c>
      <c r="S13" s="36"/>
      <c r="T13" s="246">
        <v>30</v>
      </c>
      <c r="U13" s="248">
        <v>30</v>
      </c>
    </row>
    <row r="14" spans="1:21" ht="20.25" customHeight="1">
      <c r="A14" s="280"/>
      <c r="B14" s="37" t="s">
        <v>30</v>
      </c>
      <c r="C14" s="38">
        <v>240</v>
      </c>
      <c r="D14" s="39">
        <v>240</v>
      </c>
      <c r="E14" s="40"/>
      <c r="F14" s="41">
        <v>60</v>
      </c>
      <c r="G14" s="42">
        <v>60</v>
      </c>
      <c r="H14" s="43">
        <v>120</v>
      </c>
      <c r="I14" s="44">
        <v>30</v>
      </c>
      <c r="J14" s="45"/>
      <c r="K14" s="46">
        <v>30</v>
      </c>
      <c r="L14" s="45"/>
      <c r="M14" s="47"/>
      <c r="N14" s="48">
        <v>30</v>
      </c>
      <c r="O14" s="49">
        <v>250</v>
      </c>
      <c r="P14" s="50"/>
      <c r="Q14" s="51">
        <v>90</v>
      </c>
      <c r="R14" s="42">
        <f>SUM(C14:O14)</f>
        <v>1060</v>
      </c>
      <c r="S14" s="52">
        <v>90</v>
      </c>
      <c r="T14" s="246"/>
      <c r="U14" s="248"/>
    </row>
    <row r="15" spans="1:21" ht="20.25" customHeight="1">
      <c r="A15" s="280"/>
      <c r="B15" s="37" t="s">
        <v>31</v>
      </c>
      <c r="C15" s="38">
        <v>90</v>
      </c>
      <c r="D15" s="53">
        <v>60</v>
      </c>
      <c r="E15" s="40"/>
      <c r="F15" s="41"/>
      <c r="G15" s="54">
        <v>30</v>
      </c>
      <c r="H15" s="55">
        <v>60</v>
      </c>
      <c r="I15" s="56"/>
      <c r="J15" s="45"/>
      <c r="K15" s="45"/>
      <c r="L15" s="45"/>
      <c r="M15" s="47"/>
      <c r="N15" s="57"/>
      <c r="O15" s="58">
        <v>60</v>
      </c>
      <c r="P15" s="59"/>
      <c r="Q15" s="60">
        <v>30</v>
      </c>
      <c r="R15" s="61">
        <f>SUM(C15:O15)</f>
        <v>300</v>
      </c>
      <c r="S15" s="41">
        <v>30</v>
      </c>
      <c r="T15" s="246"/>
      <c r="U15" s="248"/>
    </row>
    <row r="16" spans="1:21" ht="20.25" customHeight="1">
      <c r="A16" s="280"/>
      <c r="B16" s="37" t="s">
        <v>32</v>
      </c>
      <c r="C16" s="62">
        <v>120</v>
      </c>
      <c r="D16" s="39">
        <v>90</v>
      </c>
      <c r="E16" s="40"/>
      <c r="F16" s="41"/>
      <c r="G16" s="63"/>
      <c r="H16" s="64"/>
      <c r="I16" s="56"/>
      <c r="J16" s="45"/>
      <c r="K16" s="45"/>
      <c r="L16" s="45"/>
      <c r="M16" s="47"/>
      <c r="N16" s="57"/>
      <c r="O16" s="65">
        <v>90</v>
      </c>
      <c r="P16" s="59"/>
      <c r="Q16" s="51">
        <v>30</v>
      </c>
      <c r="R16" s="61">
        <f>SUM(C16:O16)</f>
        <v>300</v>
      </c>
      <c r="S16" s="41">
        <v>30</v>
      </c>
      <c r="T16" s="246"/>
      <c r="U16" s="248"/>
    </row>
    <row r="17" spans="1:21" ht="20.25" customHeight="1">
      <c r="A17" s="280"/>
      <c r="B17" s="66" t="s">
        <v>33</v>
      </c>
      <c r="C17" s="62">
        <v>150</v>
      </c>
      <c r="D17" s="39">
        <v>90</v>
      </c>
      <c r="E17" s="40"/>
      <c r="F17" s="41"/>
      <c r="G17" s="61">
        <v>30</v>
      </c>
      <c r="H17" s="67">
        <v>90</v>
      </c>
      <c r="I17" s="56"/>
      <c r="J17" s="45"/>
      <c r="K17" s="45"/>
      <c r="L17" s="68"/>
      <c r="M17" s="47"/>
      <c r="N17" s="69">
        <v>30</v>
      </c>
      <c r="O17" s="65">
        <v>120</v>
      </c>
      <c r="P17" s="59"/>
      <c r="Q17" s="51">
        <v>30</v>
      </c>
      <c r="R17" s="61">
        <f>SUM(C17:O17)</f>
        <v>510</v>
      </c>
      <c r="S17" s="41">
        <v>30</v>
      </c>
      <c r="T17" s="246"/>
      <c r="U17" s="248"/>
    </row>
    <row r="18" spans="1:21" ht="20.25" customHeight="1">
      <c r="A18" s="280"/>
      <c r="B18" s="66" t="s">
        <v>34</v>
      </c>
      <c r="C18" s="62">
        <v>90</v>
      </c>
      <c r="D18" s="59"/>
      <c r="E18" s="40"/>
      <c r="F18" s="41"/>
      <c r="G18" s="61"/>
      <c r="H18" s="67">
        <v>60</v>
      </c>
      <c r="I18" s="70"/>
      <c r="J18" s="71"/>
      <c r="K18" s="71"/>
      <c r="L18" s="72"/>
      <c r="M18" s="73"/>
      <c r="N18" s="74"/>
      <c r="O18" s="75"/>
      <c r="P18" s="59"/>
      <c r="Q18" s="75"/>
      <c r="R18" s="61">
        <f>SUM(C18:M18)</f>
        <v>150</v>
      </c>
      <c r="S18" s="41"/>
      <c r="T18" s="246"/>
      <c r="U18" s="248"/>
    </row>
    <row r="19" spans="1:21" ht="20.25" customHeight="1" thickBot="1">
      <c r="A19" s="278"/>
      <c r="B19" s="76" t="s">
        <v>35</v>
      </c>
      <c r="C19" s="77">
        <v>150</v>
      </c>
      <c r="D19" s="78">
        <v>150</v>
      </c>
      <c r="E19" s="79"/>
      <c r="F19" s="80"/>
      <c r="G19" s="81">
        <v>30</v>
      </c>
      <c r="H19" s="82">
        <v>90</v>
      </c>
      <c r="I19" s="83"/>
      <c r="J19" s="84"/>
      <c r="K19" s="84"/>
      <c r="L19" s="84">
        <v>30</v>
      </c>
      <c r="M19" s="85"/>
      <c r="N19" s="86">
        <v>30</v>
      </c>
      <c r="O19" s="87">
        <v>90</v>
      </c>
      <c r="P19" s="59"/>
      <c r="Q19" s="85">
        <v>30</v>
      </c>
      <c r="R19" s="88">
        <f>SUM(C19:O19)</f>
        <v>570</v>
      </c>
      <c r="S19" s="80">
        <v>30</v>
      </c>
      <c r="T19" s="247"/>
      <c r="U19" s="249"/>
    </row>
    <row r="20" spans="1:21" ht="20.25" customHeight="1">
      <c r="A20" s="277" t="s">
        <v>36</v>
      </c>
      <c r="B20" s="89" t="s">
        <v>37</v>
      </c>
      <c r="C20" s="90">
        <v>270</v>
      </c>
      <c r="D20" s="91">
        <v>300</v>
      </c>
      <c r="E20" s="92"/>
      <c r="F20" s="93"/>
      <c r="G20" s="90">
        <v>60</v>
      </c>
      <c r="H20" s="94">
        <v>300</v>
      </c>
      <c r="I20" s="95"/>
      <c r="J20" s="96"/>
      <c r="K20" s="97">
        <v>70</v>
      </c>
      <c r="L20" s="97">
        <v>30</v>
      </c>
      <c r="M20" s="98"/>
      <c r="N20" s="99">
        <v>90</v>
      </c>
      <c r="O20" s="100">
        <v>450</v>
      </c>
      <c r="P20" s="101"/>
      <c r="Q20" s="98">
        <v>150</v>
      </c>
      <c r="R20" s="102">
        <f>SUM(C20:O20)</f>
        <v>1570</v>
      </c>
      <c r="S20" s="93">
        <v>150</v>
      </c>
      <c r="T20" s="250">
        <v>15</v>
      </c>
      <c r="U20" s="251">
        <v>15</v>
      </c>
    </row>
    <row r="21" spans="1:21" ht="20.25" customHeight="1" thickBot="1">
      <c r="A21" s="278"/>
      <c r="B21" s="76" t="s">
        <v>38</v>
      </c>
      <c r="C21" s="81">
        <v>90</v>
      </c>
      <c r="D21" s="78">
        <v>90</v>
      </c>
      <c r="E21" s="103"/>
      <c r="F21" s="80"/>
      <c r="G21" s="104"/>
      <c r="H21" s="82">
        <v>60</v>
      </c>
      <c r="I21" s="104"/>
      <c r="J21" s="105"/>
      <c r="K21" s="105"/>
      <c r="L21" s="105"/>
      <c r="M21" s="106"/>
      <c r="N21" s="107"/>
      <c r="O21" s="108">
        <v>60</v>
      </c>
      <c r="P21" s="109"/>
      <c r="Q21" s="106"/>
      <c r="R21" s="88">
        <f>SUM(C21:O21)</f>
        <v>300</v>
      </c>
      <c r="S21" s="80"/>
      <c r="T21" s="247"/>
      <c r="U21" s="249"/>
    </row>
    <row r="22" spans="1:21" ht="20.25" customHeight="1">
      <c r="A22" s="281" t="s">
        <v>39</v>
      </c>
      <c r="B22" s="110" t="s">
        <v>40</v>
      </c>
      <c r="C22" s="90">
        <v>210</v>
      </c>
      <c r="D22" s="101"/>
      <c r="E22" s="92"/>
      <c r="F22" s="93"/>
      <c r="G22" s="95"/>
      <c r="H22" s="94">
        <v>120</v>
      </c>
      <c r="I22" s="111"/>
      <c r="J22" s="96"/>
      <c r="K22" s="96"/>
      <c r="L22" s="96"/>
      <c r="M22" s="98"/>
      <c r="N22" s="112"/>
      <c r="O22" s="100">
        <v>60</v>
      </c>
      <c r="P22" s="113">
        <v>130</v>
      </c>
      <c r="Q22" s="98">
        <v>90</v>
      </c>
      <c r="R22" s="102">
        <f>SUM(C22:O22)</f>
        <v>390</v>
      </c>
      <c r="S22" s="93">
        <v>220</v>
      </c>
      <c r="T22" s="250">
        <v>15</v>
      </c>
      <c r="U22" s="251">
        <v>15</v>
      </c>
    </row>
    <row r="23" spans="1:21" ht="20.25" customHeight="1" thickBot="1">
      <c r="A23" s="282"/>
      <c r="B23" s="114" t="s">
        <v>41</v>
      </c>
      <c r="C23" s="115">
        <v>90</v>
      </c>
      <c r="D23" s="116"/>
      <c r="E23" s="117"/>
      <c r="F23" s="118"/>
      <c r="G23" s="119"/>
      <c r="H23" s="120">
        <v>60</v>
      </c>
      <c r="I23" s="121"/>
      <c r="J23" s="122"/>
      <c r="K23" s="122"/>
      <c r="L23" s="122"/>
      <c r="M23" s="123"/>
      <c r="N23" s="124"/>
      <c r="O23" s="125"/>
      <c r="P23" s="116"/>
      <c r="Q23" s="125"/>
      <c r="R23" s="126">
        <f>SUM(C23:M23)</f>
        <v>150</v>
      </c>
      <c r="S23" s="118"/>
      <c r="T23" s="247"/>
      <c r="U23" s="249"/>
    </row>
    <row r="24" spans="1:21" ht="20.25" customHeight="1">
      <c r="A24" s="284" t="s">
        <v>42</v>
      </c>
      <c r="B24" s="127" t="s">
        <v>43</v>
      </c>
      <c r="C24" s="90">
        <v>90</v>
      </c>
      <c r="D24" s="101"/>
      <c r="E24" s="92"/>
      <c r="F24" s="93"/>
      <c r="G24" s="95"/>
      <c r="H24" s="94">
        <v>120</v>
      </c>
      <c r="I24" s="112"/>
      <c r="J24" s="96"/>
      <c r="K24" s="96"/>
      <c r="L24" s="96"/>
      <c r="M24" s="98"/>
      <c r="N24" s="128"/>
      <c r="O24" s="32"/>
      <c r="P24" s="101"/>
      <c r="Q24" s="32"/>
      <c r="R24" s="102">
        <f>SUM(C24:M24)</f>
        <v>210</v>
      </c>
      <c r="S24" s="93"/>
      <c r="T24" s="250">
        <v>30</v>
      </c>
      <c r="U24" s="248">
        <v>30</v>
      </c>
    </row>
    <row r="25" spans="1:21" ht="20.25" customHeight="1">
      <c r="A25" s="285"/>
      <c r="B25" s="129" t="s">
        <v>44</v>
      </c>
      <c r="C25" s="130" t="s">
        <v>45</v>
      </c>
      <c r="D25" s="131">
        <v>150</v>
      </c>
      <c r="E25" s="132"/>
      <c r="F25" s="36"/>
      <c r="G25" s="133" t="s">
        <v>46</v>
      </c>
      <c r="H25" s="134" t="s">
        <v>47</v>
      </c>
      <c r="I25" s="135"/>
      <c r="J25" s="136"/>
      <c r="K25" s="136"/>
      <c r="L25" s="136"/>
      <c r="M25" s="137"/>
      <c r="N25" s="135"/>
      <c r="O25" s="138">
        <v>60</v>
      </c>
      <c r="P25" s="33"/>
      <c r="Q25" s="137"/>
      <c r="R25" s="35">
        <v>300</v>
      </c>
      <c r="S25" s="139"/>
      <c r="T25" s="246"/>
      <c r="U25" s="248"/>
    </row>
    <row r="26" spans="1:21" ht="20.25" customHeight="1">
      <c r="A26" s="285"/>
      <c r="B26" s="21" t="s">
        <v>48</v>
      </c>
      <c r="C26" s="22">
        <v>120</v>
      </c>
      <c r="D26" s="23"/>
      <c r="E26" s="140"/>
      <c r="F26" s="25"/>
      <c r="G26" s="141">
        <v>60</v>
      </c>
      <c r="H26" s="142">
        <v>180</v>
      </c>
      <c r="I26" s="143"/>
      <c r="J26" s="144"/>
      <c r="K26" s="144"/>
      <c r="L26" s="144"/>
      <c r="M26" s="51"/>
      <c r="N26" s="145"/>
      <c r="O26" s="146"/>
      <c r="P26" s="23"/>
      <c r="Q26" s="146"/>
      <c r="R26" s="147">
        <f>SUM(C26:M26)</f>
        <v>360</v>
      </c>
      <c r="S26" s="148"/>
      <c r="T26" s="246"/>
      <c r="U26" s="248"/>
    </row>
    <row r="27" spans="1:21" ht="20.25" customHeight="1">
      <c r="A27" s="285"/>
      <c r="B27" s="149" t="s">
        <v>49</v>
      </c>
      <c r="C27" s="150">
        <v>120</v>
      </c>
      <c r="D27" s="151">
        <v>120</v>
      </c>
      <c r="E27" s="152"/>
      <c r="F27" s="52"/>
      <c r="G27" s="153">
        <v>90</v>
      </c>
      <c r="H27" s="154">
        <v>270</v>
      </c>
      <c r="I27" s="155"/>
      <c r="J27" s="156"/>
      <c r="K27" s="156"/>
      <c r="L27" s="156"/>
      <c r="M27" s="157"/>
      <c r="N27" s="158"/>
      <c r="O27" s="159">
        <v>240</v>
      </c>
      <c r="P27" s="50"/>
      <c r="Q27" s="160"/>
      <c r="R27" s="42">
        <f>SUM(C27:O27)</f>
        <v>840</v>
      </c>
      <c r="S27" s="161"/>
      <c r="T27" s="246"/>
      <c r="U27" s="248"/>
    </row>
    <row r="28" spans="1:21" ht="20.25" customHeight="1" thickBot="1">
      <c r="A28" s="286"/>
      <c r="B28" s="76" t="s">
        <v>50</v>
      </c>
      <c r="C28" s="81">
        <v>300</v>
      </c>
      <c r="D28" s="78">
        <v>300</v>
      </c>
      <c r="E28" s="103"/>
      <c r="F28" s="103"/>
      <c r="G28" s="81">
        <v>90</v>
      </c>
      <c r="H28" s="82">
        <v>300</v>
      </c>
      <c r="I28" s="162">
        <v>60</v>
      </c>
      <c r="J28" s="163">
        <v>60</v>
      </c>
      <c r="K28" s="163">
        <v>60</v>
      </c>
      <c r="L28" s="163">
        <v>60</v>
      </c>
      <c r="M28" s="164">
        <v>60</v>
      </c>
      <c r="N28" s="86">
        <v>60</v>
      </c>
      <c r="O28" s="82">
        <v>360</v>
      </c>
      <c r="P28" s="59"/>
      <c r="Q28" s="85">
        <v>120</v>
      </c>
      <c r="R28" s="88">
        <f>SUM(C28:O28)</f>
        <v>1710</v>
      </c>
      <c r="S28" s="165">
        <v>120</v>
      </c>
      <c r="T28" s="247"/>
      <c r="U28" s="248"/>
    </row>
    <row r="29" spans="1:21" ht="20.25" customHeight="1" thickBot="1">
      <c r="A29" s="166" t="s">
        <v>51</v>
      </c>
      <c r="B29" s="167"/>
      <c r="C29" s="168">
        <v>2250</v>
      </c>
      <c r="D29" s="169">
        <f>SUM(D13:D28)</f>
        <v>1590</v>
      </c>
      <c r="E29" s="170"/>
      <c r="F29" s="170">
        <f aca="true" t="shared" si="0" ref="F29:U29">SUM(F13:F28)</f>
        <v>120</v>
      </c>
      <c r="G29" s="171">
        <v>480</v>
      </c>
      <c r="H29" s="170">
        <f t="shared" si="0"/>
        <v>1920</v>
      </c>
      <c r="I29" s="171">
        <f t="shared" si="0"/>
        <v>120</v>
      </c>
      <c r="J29" s="172">
        <f t="shared" si="0"/>
        <v>60</v>
      </c>
      <c r="K29" s="172">
        <f t="shared" si="0"/>
        <v>160</v>
      </c>
      <c r="L29" s="172">
        <f t="shared" si="0"/>
        <v>120</v>
      </c>
      <c r="M29" s="173">
        <f t="shared" si="0"/>
        <v>60</v>
      </c>
      <c r="N29" s="174">
        <f t="shared" si="0"/>
        <v>240</v>
      </c>
      <c r="O29" s="175">
        <f t="shared" si="0"/>
        <v>1840</v>
      </c>
      <c r="P29" s="176">
        <f t="shared" si="0"/>
        <v>130</v>
      </c>
      <c r="Q29" s="177">
        <f t="shared" si="0"/>
        <v>570</v>
      </c>
      <c r="R29" s="178">
        <f t="shared" si="0"/>
        <v>8960</v>
      </c>
      <c r="S29" s="179">
        <f t="shared" si="0"/>
        <v>700</v>
      </c>
      <c r="T29" s="180">
        <f t="shared" si="0"/>
        <v>90</v>
      </c>
      <c r="U29" s="181">
        <f t="shared" si="0"/>
        <v>90</v>
      </c>
    </row>
    <row r="30" spans="1:21" ht="20.25" customHeight="1" thickBot="1">
      <c r="A30" s="221" t="s">
        <v>52</v>
      </c>
      <c r="B30" s="222"/>
      <c r="C30" s="227">
        <f>SUM(C29:F29)</f>
        <v>3960</v>
      </c>
      <c r="D30" s="228"/>
      <c r="E30" s="229"/>
      <c r="F30" s="229"/>
      <c r="G30" s="235">
        <f>SUM(G29:H29)</f>
        <v>2400</v>
      </c>
      <c r="H30" s="236"/>
      <c r="I30" s="237">
        <f>SUM(I29:M29)</f>
        <v>520</v>
      </c>
      <c r="J30" s="237"/>
      <c r="K30" s="237"/>
      <c r="L30" s="237"/>
      <c r="M30" s="237"/>
      <c r="N30" s="238">
        <f>SUM(N29:O29)</f>
        <v>2080</v>
      </c>
      <c r="O30" s="239"/>
      <c r="P30" s="214">
        <v>700</v>
      </c>
      <c r="Q30" s="215"/>
      <c r="R30" s="199">
        <f>SUM(R29:S29)</f>
        <v>9660</v>
      </c>
      <c r="S30" s="200"/>
      <c r="T30" s="203">
        <v>180</v>
      </c>
      <c r="U30" s="204"/>
    </row>
    <row r="31" spans="1:21" ht="20.25" customHeight="1" thickBot="1">
      <c r="A31" s="223"/>
      <c r="B31" s="224"/>
      <c r="C31" s="230"/>
      <c r="D31" s="231"/>
      <c r="E31" s="232"/>
      <c r="F31" s="232"/>
      <c r="G31" s="209">
        <f>SUM(G30:M30)</f>
        <v>2920</v>
      </c>
      <c r="H31" s="210"/>
      <c r="I31" s="210"/>
      <c r="J31" s="210"/>
      <c r="K31" s="210"/>
      <c r="L31" s="210"/>
      <c r="M31" s="210"/>
      <c r="N31" s="240"/>
      <c r="O31" s="241"/>
      <c r="P31" s="216"/>
      <c r="Q31" s="217"/>
      <c r="R31" s="199"/>
      <c r="S31" s="200"/>
      <c r="T31" s="205"/>
      <c r="U31" s="206"/>
    </row>
    <row r="32" spans="1:21" ht="42" customHeight="1" thickBot="1">
      <c r="A32" s="225"/>
      <c r="B32" s="226"/>
      <c r="C32" s="233"/>
      <c r="D32" s="234"/>
      <c r="E32" s="234"/>
      <c r="F32" s="234"/>
      <c r="G32" s="211">
        <f>SUM(G31+N30)</f>
        <v>5000</v>
      </c>
      <c r="H32" s="212"/>
      <c r="I32" s="212"/>
      <c r="J32" s="212"/>
      <c r="K32" s="212"/>
      <c r="L32" s="212"/>
      <c r="M32" s="212"/>
      <c r="N32" s="212"/>
      <c r="O32" s="212"/>
      <c r="P32" s="218"/>
      <c r="Q32" s="219"/>
      <c r="R32" s="201"/>
      <c r="S32" s="202"/>
      <c r="T32" s="207"/>
      <c r="U32" s="208"/>
    </row>
    <row r="33" spans="1:19" ht="12.75" customHeight="1">
      <c r="A33" s="182"/>
      <c r="B33" s="182"/>
      <c r="C33" s="183"/>
      <c r="D33" s="183"/>
      <c r="E33" s="183"/>
      <c r="F33" s="183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5"/>
      <c r="S33" s="185"/>
    </row>
    <row r="34" spans="1:17" ht="12.75" customHeight="1">
      <c r="A34" s="186"/>
      <c r="B34" s="186"/>
      <c r="C34" s="213" t="s">
        <v>53</v>
      </c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</row>
    <row r="35" spans="3:17" ht="12.75" customHeight="1"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</row>
    <row r="36" spans="3:17" ht="12" customHeight="1">
      <c r="C36" s="283"/>
      <c r="D36" s="283"/>
      <c r="E36" s="283"/>
      <c r="F36" s="283"/>
      <c r="G36" s="220"/>
      <c r="H36" s="220"/>
      <c r="I36" s="220"/>
      <c r="J36" s="220"/>
      <c r="K36" s="187"/>
      <c r="L36" s="188"/>
      <c r="M36" s="187"/>
      <c r="N36" s="220"/>
      <c r="O36" s="220"/>
      <c r="P36" s="187"/>
      <c r="Q36" s="189"/>
    </row>
    <row r="37" spans="3:19" ht="15.75" customHeight="1">
      <c r="C37" s="195" t="s">
        <v>54</v>
      </c>
      <c r="D37" s="196"/>
      <c r="E37" s="196"/>
      <c r="F37" s="196"/>
      <c r="G37" s="196"/>
      <c r="H37" s="197"/>
      <c r="I37" s="193">
        <v>2370</v>
      </c>
      <c r="J37" s="193"/>
      <c r="K37" s="187"/>
      <c r="L37" s="188"/>
      <c r="M37" s="187"/>
      <c r="N37" s="198" t="s">
        <v>58</v>
      </c>
      <c r="O37" s="198"/>
      <c r="P37" s="198"/>
      <c r="Q37" s="198"/>
      <c r="R37" s="198"/>
      <c r="S37" s="191">
        <v>2920</v>
      </c>
    </row>
    <row r="38" spans="3:19" ht="15.75" customHeight="1">
      <c r="C38" s="195" t="s">
        <v>55</v>
      </c>
      <c r="D38" s="196"/>
      <c r="E38" s="196"/>
      <c r="F38" s="196"/>
      <c r="G38" s="196"/>
      <c r="H38" s="197"/>
      <c r="I38" s="194">
        <v>1590</v>
      </c>
      <c r="J38" s="194"/>
      <c r="K38" s="189"/>
      <c r="L38" s="190"/>
      <c r="M38" s="189"/>
      <c r="N38" s="198" t="s">
        <v>59</v>
      </c>
      <c r="O38" s="198"/>
      <c r="P38" s="198"/>
      <c r="Q38" s="198"/>
      <c r="R38" s="198"/>
      <c r="S38" s="191">
        <v>2080</v>
      </c>
    </row>
    <row r="39" spans="3:19" ht="12.75">
      <c r="C39" s="195" t="s">
        <v>56</v>
      </c>
      <c r="D39" s="196"/>
      <c r="E39" s="196"/>
      <c r="F39" s="196"/>
      <c r="G39" s="196"/>
      <c r="H39" s="197"/>
      <c r="I39" s="193">
        <v>130</v>
      </c>
      <c r="J39" s="193"/>
      <c r="N39" s="198" t="s">
        <v>60</v>
      </c>
      <c r="O39" s="198"/>
      <c r="P39" s="198"/>
      <c r="Q39" s="198"/>
      <c r="R39" s="198"/>
      <c r="S39" s="191">
        <v>570</v>
      </c>
    </row>
    <row r="40" spans="3:19" ht="18.75" customHeight="1">
      <c r="C40" s="321" t="s">
        <v>57</v>
      </c>
      <c r="D40" s="322"/>
      <c r="E40" s="322"/>
      <c r="F40" s="322"/>
      <c r="G40" s="322"/>
      <c r="H40" s="323"/>
      <c r="I40" s="324">
        <f>SUM(I37:J39)</f>
        <v>4090</v>
      </c>
      <c r="J40" s="324"/>
      <c r="N40" s="321" t="s">
        <v>61</v>
      </c>
      <c r="O40" s="322"/>
      <c r="P40" s="322"/>
      <c r="Q40" s="322"/>
      <c r="R40" s="323"/>
      <c r="S40" s="192">
        <f>SUM(S37:S39)</f>
        <v>5570</v>
      </c>
    </row>
  </sheetData>
  <sheetProtection/>
  <mergeCells count="61">
    <mergeCell ref="C39:H39"/>
    <mergeCell ref="C40:H40"/>
    <mergeCell ref="N39:R39"/>
    <mergeCell ref="N38:R38"/>
    <mergeCell ref="N40:R40"/>
    <mergeCell ref="I39:J39"/>
    <mergeCell ref="I40:J40"/>
    <mergeCell ref="U24:U28"/>
    <mergeCell ref="G36:H36"/>
    <mergeCell ref="A1:S1"/>
    <mergeCell ref="A2:S2"/>
    <mergeCell ref="A4:A12"/>
    <mergeCell ref="B4:B11"/>
    <mergeCell ref="C4:O7"/>
    <mergeCell ref="P4:Q7"/>
    <mergeCell ref="R4:S10"/>
    <mergeCell ref="I11:M11"/>
    <mergeCell ref="C12:E12"/>
    <mergeCell ref="G12:H12"/>
    <mergeCell ref="A20:A21"/>
    <mergeCell ref="A13:A19"/>
    <mergeCell ref="A22:A23"/>
    <mergeCell ref="C36:F36"/>
    <mergeCell ref="T20:T21"/>
    <mergeCell ref="A24:A28"/>
    <mergeCell ref="T24:T28"/>
    <mergeCell ref="C8:F8"/>
    <mergeCell ref="G8:O8"/>
    <mergeCell ref="C9:C11"/>
    <mergeCell ref="D9:D11"/>
    <mergeCell ref="F9:F11"/>
    <mergeCell ref="G9:M10"/>
    <mergeCell ref="N9:O10"/>
    <mergeCell ref="N12:O12"/>
    <mergeCell ref="P12:Q12"/>
    <mergeCell ref="T13:T19"/>
    <mergeCell ref="U13:U19"/>
    <mergeCell ref="T22:T23"/>
    <mergeCell ref="U22:U23"/>
    <mergeCell ref="T4:T12"/>
    <mergeCell ref="U4:U12"/>
    <mergeCell ref="P9:Q10"/>
    <mergeCell ref="U20:U21"/>
    <mergeCell ref="I36:J36"/>
    <mergeCell ref="N36:O36"/>
    <mergeCell ref="A30:B32"/>
    <mergeCell ref="C30:F32"/>
    <mergeCell ref="G30:H30"/>
    <mergeCell ref="I30:M30"/>
    <mergeCell ref="N30:O31"/>
    <mergeCell ref="R30:S32"/>
    <mergeCell ref="T30:U32"/>
    <mergeCell ref="G31:M31"/>
    <mergeCell ref="G32:O32"/>
    <mergeCell ref="C34:Q35"/>
    <mergeCell ref="P30:Q32"/>
    <mergeCell ref="I37:J37"/>
    <mergeCell ref="I38:J38"/>
    <mergeCell ref="C37:H37"/>
    <mergeCell ref="C38:H38"/>
    <mergeCell ref="N37:R37"/>
  </mergeCells>
  <printOptions/>
  <pageMargins left="0.7874015748031497" right="0.7874015748031497" top="0.7874015748031497" bottom="0.7480314960629921" header="0.31496062992125984" footer="0.31496062992125984"/>
  <pageSetup fitToHeight="1" fitToWidth="1" horizontalDpi="300" verticalDpi="300" orientation="landscape" paperSize="9" scale="65" r:id="rId1"/>
  <rowBreaks count="1" manualBreakCount="1">
    <brk id="7" max="20" man="1"/>
  </rowBreaks>
  <colBreaks count="1" manualBreakCount="1">
    <brk id="6" max="39" man="1"/>
  </colBreaks>
  <ignoredErrors>
    <ignoredError sqref="R18" formula="1"/>
    <ignoredError sqref="R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Ekonomiczny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skowinim</dc:creator>
  <cp:keywords/>
  <dc:description/>
  <cp:lastModifiedBy>luczynsm</cp:lastModifiedBy>
  <cp:lastPrinted>2010-04-19T14:20:13Z</cp:lastPrinted>
  <dcterms:created xsi:type="dcterms:W3CDTF">2010-04-12T11:58:00Z</dcterms:created>
  <dcterms:modified xsi:type="dcterms:W3CDTF">2010-04-19T14:31:03Z</dcterms:modified>
  <cp:category/>
  <cp:version/>
  <cp:contentType/>
  <cp:contentStatus/>
</cp:coreProperties>
</file>