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mity stacjon.2018_19" sheetId="1" r:id="rId1"/>
    <sheet name="Arkusz1" sheetId="2" r:id="rId2"/>
  </sheets>
  <definedNames>
    <definedName name="_xlnm.Print_Area" localSheetId="0">'Limity stacjon.2018_19'!$A$1:$H$51</definedName>
  </definedNames>
  <calcPr fullCalcOnLoad="1"/>
</workbook>
</file>

<file path=xl/sharedStrings.xml><?xml version="1.0" encoding="utf-8"?>
<sst xmlns="http://schemas.openxmlformats.org/spreadsheetml/2006/main" count="62" uniqueCount="60">
  <si>
    <t/>
  </si>
  <si>
    <t>WYDZIAŁ</t>
  </si>
  <si>
    <t>KIERUNEK</t>
  </si>
  <si>
    <t>SEMESTR ZIMOWY</t>
  </si>
  <si>
    <t>SEMESTR LETNI</t>
  </si>
  <si>
    <t>STUDIA STACJONARNE</t>
  </si>
  <si>
    <t>Pierwszego stopnia</t>
  </si>
  <si>
    <t>Drugiego stopnia</t>
  </si>
  <si>
    <t>s. letni</t>
  </si>
  <si>
    <t>s. zimowy</t>
  </si>
  <si>
    <t>Miejsce zajęć:</t>
  </si>
  <si>
    <t>KRAKÓW</t>
  </si>
  <si>
    <t>Administracja</t>
  </si>
  <si>
    <t>Ekonomia</t>
  </si>
  <si>
    <t>Europeistyka</t>
  </si>
  <si>
    <t>Gospodarka i administracja publiczna</t>
  </si>
  <si>
    <t>Stosunki międzynarodowe</t>
  </si>
  <si>
    <t>Finanse  i rachunkowość</t>
  </si>
  <si>
    <t xml:space="preserve">Zarządzanie </t>
  </si>
  <si>
    <t>Towaroznawstwo</t>
  </si>
  <si>
    <t>Zarządzanie i inżynieria produkcji</t>
  </si>
  <si>
    <t>Zarządzania</t>
  </si>
  <si>
    <t>Turystyka i rekreacja</t>
  </si>
  <si>
    <t>RAZEM</t>
  </si>
  <si>
    <t>Analityka gospodarcza</t>
  </si>
  <si>
    <t>Informatyka stosowana</t>
  </si>
  <si>
    <t>Rachunkowośc i controlling</t>
  </si>
  <si>
    <t>Razem WEiSM</t>
  </si>
  <si>
    <t>Razem WF</t>
  </si>
  <si>
    <t>Razem WZ</t>
  </si>
  <si>
    <t>Razem WT</t>
  </si>
  <si>
    <r>
      <rPr>
        <i/>
        <sz val="10"/>
        <rFont val="Arial CE"/>
        <family val="0"/>
      </rPr>
      <t xml:space="preserve">Załącznik nr 1 do Uchwały Senatu UEK nr </t>
    </r>
    <r>
      <rPr>
        <i/>
        <sz val="12"/>
        <rFont val="Arial CE"/>
        <family val="2"/>
      </rPr>
      <t xml:space="preserve"> </t>
    </r>
  </si>
  <si>
    <t>Marketing i komunikacvja rynkowa</t>
  </si>
  <si>
    <t>Prawo (jedn.mag.)</t>
  </si>
  <si>
    <t>Inżynieria organizacji i zarządzania</t>
  </si>
  <si>
    <t>Logistyka międzynarodowa</t>
  </si>
  <si>
    <t>Organizacja i zarządzanie - studia menadżerskie</t>
  </si>
  <si>
    <t>Gospodarki i Administracji Publicznej</t>
  </si>
  <si>
    <t>Razem GAP</t>
  </si>
  <si>
    <t>Ekonomii i Stosunków Międzynarodowych</t>
  </si>
  <si>
    <t>Audyt finansowy</t>
  </si>
  <si>
    <t>Innowacje w bizesie</t>
  </si>
  <si>
    <t>Finanse  i rachunkowość (w j.ang.)</t>
  </si>
  <si>
    <t>Innowacyjność produktu</t>
  </si>
  <si>
    <t>Bankowość i zarządzanie ryzykiem</t>
  </si>
  <si>
    <t>Rynki finansowe</t>
  </si>
  <si>
    <t>Zarządzanie finansami państwa                                                                                                                                                                                                                                                  i samorządu terytorialnego</t>
  </si>
  <si>
    <t>Quantitative methods in contemporary management (w j.ang.)</t>
  </si>
  <si>
    <t>Razem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kierunku</t>
  </si>
  <si>
    <t>Finansów i Prawa</t>
  </si>
  <si>
    <t>Towaroznawstwa i Zarządzania Produktem</t>
  </si>
  <si>
    <t>Applied Informatics</t>
  </si>
  <si>
    <t>LIMITY PRZYJĘĆ NA STUDIA STACJONARNE W ROKU AKADEMICKIM 2018/2019</t>
  </si>
  <si>
    <t>Zarządzanie międzynarodowe</t>
  </si>
  <si>
    <t>Studia miejskie</t>
  </si>
  <si>
    <t>Gospodarka i administracja publiczna (w j.ang.)</t>
  </si>
  <si>
    <t>Modern business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j.ang.)</t>
  </si>
  <si>
    <t>Gospodarka przestrzenna (inżynier)</t>
  </si>
  <si>
    <t>Międzyn.stos.gospodarcze</t>
  </si>
  <si>
    <t>Międzyn.stos.gospodarcze (w j.ang.)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</si>
</sst>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i/>
      <sz val="8"/>
      <name val="Arial CE"/>
      <family val="0"/>
    </font>
    <font>
      <b/>
      <sz val="1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39" borderId="21" xfId="0" applyFont="1" applyFill="1" applyBorder="1" applyAlignment="1">
      <alignment horizontal="left" vertical="center" wrapText="1"/>
    </xf>
    <xf numFmtId="0" fontId="11" fillId="39" borderId="37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0" fillId="39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0" fontId="0" fillId="39" borderId="39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40" borderId="10" xfId="0" applyFont="1" applyFill="1" applyBorder="1" applyAlignment="1">
      <alignment horizontal="right" vertical="center" wrapText="1"/>
    </xf>
    <xf numFmtId="0" fontId="6" fillId="40" borderId="53" xfId="0" applyFont="1" applyFill="1" applyBorder="1" applyAlignment="1">
      <alignment horizontal="right" vertical="center" wrapText="1"/>
    </xf>
    <xf numFmtId="0" fontId="6" fillId="39" borderId="48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righ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right" vertical="top" wrapText="1"/>
    </xf>
    <xf numFmtId="0" fontId="6" fillId="40" borderId="53" xfId="0" applyFont="1" applyFill="1" applyBorder="1" applyAlignment="1">
      <alignment horizontal="right" vertical="top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53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40" borderId="49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20.625" style="0" customWidth="1"/>
    <col min="2" max="2" width="29.75390625" style="0" customWidth="1"/>
    <col min="3" max="4" width="10.75390625" style="0" customWidth="1"/>
    <col min="5" max="5" width="5.25390625" style="0" hidden="1" customWidth="1"/>
    <col min="6" max="6" width="10.75390625" style="0" customWidth="1"/>
    <col min="7" max="8" width="8.25390625" style="0" customWidth="1"/>
  </cols>
  <sheetData>
    <row r="1" spans="1:8" s="5" customFormat="1" ht="15.75">
      <c r="A1" s="99" t="s">
        <v>31</v>
      </c>
      <c r="B1" s="100"/>
      <c r="C1" s="100"/>
      <c r="D1" s="100"/>
      <c r="E1" s="100"/>
      <c r="F1" s="100"/>
      <c r="G1" s="13"/>
      <c r="H1" s="13"/>
    </row>
    <row r="2" spans="1:8" ht="16.5">
      <c r="A2" s="101" t="s">
        <v>52</v>
      </c>
      <c r="B2" s="101"/>
      <c r="C2" s="101"/>
      <c r="D2" s="101"/>
      <c r="E2" s="101"/>
      <c r="F2" s="101"/>
      <c r="G2" s="101"/>
      <c r="H2" s="101"/>
    </row>
    <row r="3" spans="1:8" ht="9" customHeight="1" thickBot="1">
      <c r="A3" s="1"/>
      <c r="B3" s="2" t="s">
        <v>0</v>
      </c>
      <c r="C3" s="1"/>
      <c r="D3" s="1"/>
      <c r="E3" s="1"/>
      <c r="F3" s="1"/>
      <c r="G3" s="1"/>
      <c r="H3" s="1"/>
    </row>
    <row r="4" spans="1:8" ht="12.75" customHeight="1">
      <c r="A4" s="102" t="s">
        <v>1</v>
      </c>
      <c r="B4" s="105" t="s">
        <v>2</v>
      </c>
      <c r="C4" s="107" t="s">
        <v>5</v>
      </c>
      <c r="D4" s="108"/>
      <c r="E4" s="108"/>
      <c r="F4" s="108"/>
      <c r="G4" s="114" t="s">
        <v>48</v>
      </c>
      <c r="H4" s="115"/>
    </row>
    <row r="5" spans="1:8" ht="6.75" customHeight="1">
      <c r="A5" s="103"/>
      <c r="B5" s="106"/>
      <c r="C5" s="109"/>
      <c r="D5" s="110"/>
      <c r="E5" s="110"/>
      <c r="F5" s="110"/>
      <c r="G5" s="116"/>
      <c r="H5" s="117"/>
    </row>
    <row r="6" spans="1:8" ht="5.25" customHeight="1" thickBot="1">
      <c r="A6" s="103"/>
      <c r="B6" s="106"/>
      <c r="C6" s="109"/>
      <c r="D6" s="110"/>
      <c r="E6" s="110"/>
      <c r="F6" s="110"/>
      <c r="G6" s="116"/>
      <c r="H6" s="117"/>
    </row>
    <row r="7" spans="1:8" ht="7.5" customHeight="1" hidden="1" thickBot="1">
      <c r="A7" s="103"/>
      <c r="B7" s="106"/>
      <c r="C7" s="15"/>
      <c r="D7" s="16"/>
      <c r="E7" s="16"/>
      <c r="F7" s="16"/>
      <c r="G7" s="116"/>
      <c r="H7" s="117"/>
    </row>
    <row r="8" spans="1:8" ht="27" customHeight="1" thickBot="1">
      <c r="A8" s="103"/>
      <c r="B8" s="106"/>
      <c r="C8" s="111" t="s">
        <v>3</v>
      </c>
      <c r="D8" s="112"/>
      <c r="E8" s="14"/>
      <c r="F8" s="12" t="s">
        <v>4</v>
      </c>
      <c r="G8" s="116"/>
      <c r="H8" s="117"/>
    </row>
    <row r="9" spans="1:8" ht="12.75" customHeight="1" thickBot="1">
      <c r="A9" s="103"/>
      <c r="B9" s="106"/>
      <c r="C9" s="113" t="s">
        <v>6</v>
      </c>
      <c r="D9" s="120" t="s">
        <v>7</v>
      </c>
      <c r="E9" s="7"/>
      <c r="F9" s="121" t="s">
        <v>7</v>
      </c>
      <c r="G9" s="118"/>
      <c r="H9" s="119"/>
    </row>
    <row r="10" spans="1:8" ht="15.75" customHeight="1" thickBot="1">
      <c r="A10" s="103"/>
      <c r="B10" s="106"/>
      <c r="C10" s="113"/>
      <c r="D10" s="113"/>
      <c r="E10" s="8"/>
      <c r="F10" s="121"/>
      <c r="G10" s="3" t="s">
        <v>9</v>
      </c>
      <c r="H10" s="23" t="s">
        <v>8</v>
      </c>
    </row>
    <row r="11" spans="1:8" ht="17.25" customHeight="1">
      <c r="A11" s="104"/>
      <c r="B11" s="6" t="s">
        <v>10</v>
      </c>
      <c r="C11" s="137" t="s">
        <v>11</v>
      </c>
      <c r="D11" s="138"/>
      <c r="E11" s="7"/>
      <c r="F11" s="19" t="s">
        <v>11</v>
      </c>
      <c r="G11" s="22"/>
      <c r="H11" s="24"/>
    </row>
    <row r="12" spans="1:8" ht="20.25" customHeight="1">
      <c r="A12" s="139" t="s">
        <v>39</v>
      </c>
      <c r="B12" s="61" t="s">
        <v>13</v>
      </c>
      <c r="C12" s="25">
        <v>223</v>
      </c>
      <c r="D12" s="26">
        <v>98</v>
      </c>
      <c r="E12" s="27"/>
      <c r="F12" s="28"/>
      <c r="G12" s="29">
        <f aca="true" t="shared" si="0" ref="G12:G20">SUM(C12:D12)</f>
        <v>321</v>
      </c>
      <c r="H12" s="30"/>
    </row>
    <row r="13" spans="1:8" ht="20.25" customHeight="1">
      <c r="A13" s="139"/>
      <c r="B13" s="61" t="s">
        <v>14</v>
      </c>
      <c r="C13" s="25">
        <v>40</v>
      </c>
      <c r="D13" s="26">
        <v>30</v>
      </c>
      <c r="E13" s="27"/>
      <c r="F13" s="31"/>
      <c r="G13" s="29">
        <f t="shared" si="0"/>
        <v>70</v>
      </c>
      <c r="H13" s="30"/>
    </row>
    <row r="14" spans="1:8" ht="24" customHeight="1">
      <c r="A14" s="139"/>
      <c r="B14" s="61" t="s">
        <v>34</v>
      </c>
      <c r="C14" s="25">
        <v>63</v>
      </c>
      <c r="D14" s="32"/>
      <c r="E14" s="32"/>
      <c r="F14" s="31"/>
      <c r="G14" s="29">
        <f t="shared" si="0"/>
        <v>63</v>
      </c>
      <c r="H14" s="30"/>
    </row>
    <row r="15" spans="1:8" ht="24" customHeight="1">
      <c r="A15" s="139"/>
      <c r="B15" s="61" t="s">
        <v>35</v>
      </c>
      <c r="C15" s="25">
        <v>60</v>
      </c>
      <c r="D15" s="32"/>
      <c r="E15" s="32"/>
      <c r="F15" s="31"/>
      <c r="G15" s="29">
        <f t="shared" si="0"/>
        <v>60</v>
      </c>
      <c r="H15" s="30"/>
    </row>
    <row r="16" spans="1:8" ht="20.25" customHeight="1">
      <c r="A16" s="139"/>
      <c r="B16" s="61" t="s">
        <v>58</v>
      </c>
      <c r="C16" s="25">
        <v>126</v>
      </c>
      <c r="D16" s="26">
        <v>63</v>
      </c>
      <c r="E16" s="27"/>
      <c r="F16" s="31"/>
      <c r="G16" s="29">
        <f t="shared" si="0"/>
        <v>189</v>
      </c>
      <c r="H16" s="30"/>
    </row>
    <row r="17" spans="1:8" ht="20.25" customHeight="1">
      <c r="A17" s="139"/>
      <c r="B17" s="61" t="s">
        <v>59</v>
      </c>
      <c r="C17" s="25">
        <v>25</v>
      </c>
      <c r="D17" s="33">
        <v>21</v>
      </c>
      <c r="E17" s="27"/>
      <c r="F17" s="31"/>
      <c r="G17" s="29">
        <f t="shared" si="0"/>
        <v>46</v>
      </c>
      <c r="H17" s="30"/>
    </row>
    <row r="18" spans="1:8" ht="22.5" customHeight="1">
      <c r="A18" s="139"/>
      <c r="B18" s="61" t="s">
        <v>36</v>
      </c>
      <c r="C18" s="31"/>
      <c r="D18" s="26">
        <v>39</v>
      </c>
      <c r="E18" s="27"/>
      <c r="F18" s="31"/>
      <c r="G18" s="29">
        <f t="shared" si="0"/>
        <v>39</v>
      </c>
      <c r="H18" s="30"/>
    </row>
    <row r="19" spans="1:8" ht="22.5" customHeight="1">
      <c r="A19" s="139"/>
      <c r="B19" s="61" t="s">
        <v>16</v>
      </c>
      <c r="C19" s="25">
        <v>105</v>
      </c>
      <c r="D19" s="26">
        <v>31</v>
      </c>
      <c r="E19" s="27"/>
      <c r="F19" s="31"/>
      <c r="G19" s="34">
        <f>SUM(C19:D19)</f>
        <v>136</v>
      </c>
      <c r="H19" s="35"/>
    </row>
    <row r="20" spans="1:8" ht="20.25" customHeight="1" thickBot="1">
      <c r="A20" s="140"/>
      <c r="B20" s="62" t="s">
        <v>53</v>
      </c>
      <c r="C20" s="36"/>
      <c r="D20" s="37">
        <v>24</v>
      </c>
      <c r="E20" s="38"/>
      <c r="F20" s="31"/>
      <c r="G20" s="34">
        <f t="shared" si="0"/>
        <v>24</v>
      </c>
      <c r="H20" s="35"/>
    </row>
    <row r="21" spans="1:8" ht="20.25" customHeight="1" thickBot="1">
      <c r="A21" s="123" t="s">
        <v>27</v>
      </c>
      <c r="B21" s="141"/>
      <c r="C21" s="39">
        <f>SUM(C12:C20)</f>
        <v>642</v>
      </c>
      <c r="D21" s="40">
        <f>SUM(D12:D20)</f>
        <v>306</v>
      </c>
      <c r="E21" s="40"/>
      <c r="F21" s="41">
        <v>0</v>
      </c>
      <c r="G21" s="42">
        <f>SUM(G12:G20)</f>
        <v>948</v>
      </c>
      <c r="H21" s="43"/>
    </row>
    <row r="22" spans="1:8" ht="20.25" customHeight="1">
      <c r="A22" s="134" t="s">
        <v>49</v>
      </c>
      <c r="B22" s="63" t="s">
        <v>40</v>
      </c>
      <c r="C22" s="44"/>
      <c r="D22" s="45">
        <v>40</v>
      </c>
      <c r="E22" s="46"/>
      <c r="F22" s="44"/>
      <c r="G22" s="47">
        <f aca="true" t="shared" si="1" ref="G22:G28">SUM(C22:D22)</f>
        <v>40</v>
      </c>
      <c r="H22" s="48"/>
    </row>
    <row r="23" spans="1:8" ht="20.25" customHeight="1">
      <c r="A23" s="135"/>
      <c r="B23" s="64" t="s">
        <v>44</v>
      </c>
      <c r="C23" s="49"/>
      <c r="D23" s="50">
        <v>40</v>
      </c>
      <c r="E23" s="51"/>
      <c r="F23" s="49"/>
      <c r="G23" s="29">
        <f t="shared" si="1"/>
        <v>40</v>
      </c>
      <c r="H23" s="52"/>
    </row>
    <row r="24" spans="1:8" ht="20.25" customHeight="1">
      <c r="A24" s="135"/>
      <c r="B24" s="65" t="s">
        <v>17</v>
      </c>
      <c r="C24" s="53">
        <v>190</v>
      </c>
      <c r="D24" s="54">
        <v>127</v>
      </c>
      <c r="E24" s="54"/>
      <c r="F24" s="55"/>
      <c r="G24" s="29">
        <f t="shared" si="1"/>
        <v>317</v>
      </c>
      <c r="H24" s="30"/>
    </row>
    <row r="25" spans="1:8" ht="20.25" customHeight="1">
      <c r="A25" s="135"/>
      <c r="B25" s="66" t="s">
        <v>42</v>
      </c>
      <c r="C25" s="56">
        <v>30</v>
      </c>
      <c r="D25" s="57">
        <v>20</v>
      </c>
      <c r="E25" s="57"/>
      <c r="F25" s="28"/>
      <c r="G25" s="29">
        <f t="shared" si="1"/>
        <v>50</v>
      </c>
      <c r="H25" s="30"/>
    </row>
    <row r="26" spans="1:8" ht="20.25" customHeight="1">
      <c r="A26" s="135"/>
      <c r="B26" s="67" t="s">
        <v>33</v>
      </c>
      <c r="C26" s="58">
        <v>95</v>
      </c>
      <c r="D26" s="59"/>
      <c r="E26" s="59"/>
      <c r="F26" s="60"/>
      <c r="G26" s="29">
        <f t="shared" si="1"/>
        <v>95</v>
      </c>
      <c r="H26" s="30"/>
    </row>
    <row r="27" spans="1:8" ht="20.25" customHeight="1">
      <c r="A27" s="135"/>
      <c r="B27" s="61" t="s">
        <v>45</v>
      </c>
      <c r="C27" s="31"/>
      <c r="D27" s="33">
        <v>40</v>
      </c>
      <c r="E27" s="33"/>
      <c r="F27" s="31"/>
      <c r="G27" s="29">
        <f t="shared" si="1"/>
        <v>40</v>
      </c>
      <c r="H27" s="30"/>
    </row>
    <row r="28" spans="1:8" ht="24.75" customHeight="1" thickBot="1">
      <c r="A28" s="136"/>
      <c r="B28" s="61" t="s">
        <v>46</v>
      </c>
      <c r="C28" s="31"/>
      <c r="D28" s="33">
        <v>40</v>
      </c>
      <c r="E28" s="33"/>
      <c r="F28" s="31"/>
      <c r="G28" s="34">
        <f t="shared" si="1"/>
        <v>40</v>
      </c>
      <c r="H28" s="35"/>
    </row>
    <row r="29" spans="1:8" ht="20.25" customHeight="1" thickBot="1">
      <c r="A29" s="123" t="s">
        <v>28</v>
      </c>
      <c r="B29" s="124"/>
      <c r="C29" s="42">
        <f>SUM(C22:C28)</f>
        <v>315</v>
      </c>
      <c r="D29" s="96">
        <f>SUM(D22:D28)</f>
        <v>307</v>
      </c>
      <c r="E29" s="96"/>
      <c r="F29" s="42">
        <f>SUM(F24:F28)</f>
        <v>0</v>
      </c>
      <c r="G29" s="42">
        <f>SUM(G22:G28)</f>
        <v>622</v>
      </c>
      <c r="H29" s="43">
        <v>0</v>
      </c>
    </row>
    <row r="30" spans="1:8" ht="20.25" customHeight="1">
      <c r="A30" s="125" t="s">
        <v>37</v>
      </c>
      <c r="B30" s="68" t="s">
        <v>12</v>
      </c>
      <c r="C30" s="73">
        <v>55</v>
      </c>
      <c r="D30" s="74">
        <v>40</v>
      </c>
      <c r="E30" s="54"/>
      <c r="F30" s="55"/>
      <c r="G30" s="47">
        <f>SUM(C30:D30)</f>
        <v>95</v>
      </c>
      <c r="H30" s="75"/>
    </row>
    <row r="31" spans="1:8" ht="20.25" customHeight="1">
      <c r="A31" s="125"/>
      <c r="B31" s="61" t="s">
        <v>15</v>
      </c>
      <c r="C31" s="76">
        <v>50</v>
      </c>
      <c r="D31" s="77">
        <v>40</v>
      </c>
      <c r="E31" s="78"/>
      <c r="F31" s="60"/>
      <c r="G31" s="29">
        <f>SUM(C31:D31)</f>
        <v>90</v>
      </c>
      <c r="H31" s="30"/>
    </row>
    <row r="32" spans="1:8" ht="24" customHeight="1">
      <c r="A32" s="125"/>
      <c r="B32" s="61" t="s">
        <v>55</v>
      </c>
      <c r="C32" s="60"/>
      <c r="D32" s="77">
        <v>20</v>
      </c>
      <c r="E32" s="78"/>
      <c r="F32" s="60"/>
      <c r="G32" s="29">
        <f>SUM(D32)</f>
        <v>20</v>
      </c>
      <c r="H32" s="30"/>
    </row>
    <row r="33" spans="1:8" ht="20.25" customHeight="1">
      <c r="A33" s="125"/>
      <c r="B33" s="61" t="s">
        <v>57</v>
      </c>
      <c r="C33" s="79">
        <v>60</v>
      </c>
      <c r="D33" s="80"/>
      <c r="E33" s="32"/>
      <c r="F33" s="79">
        <v>50</v>
      </c>
      <c r="G33" s="34">
        <f>SUM(C33:D33)</f>
        <v>60</v>
      </c>
      <c r="H33" s="81">
        <f>SUM(F33)</f>
        <v>50</v>
      </c>
    </row>
    <row r="34" spans="1:8" ht="20.25" customHeight="1" thickBot="1">
      <c r="A34" s="125"/>
      <c r="B34" s="69" t="s">
        <v>54</v>
      </c>
      <c r="C34" s="76">
        <v>50</v>
      </c>
      <c r="D34" s="82"/>
      <c r="E34" s="78"/>
      <c r="F34" s="60"/>
      <c r="G34" s="29">
        <f>SUM(C34:D34)</f>
        <v>50</v>
      </c>
      <c r="H34" s="30"/>
    </row>
    <row r="35" spans="1:8" ht="22.5" customHeight="1" thickBot="1">
      <c r="A35" s="123" t="s">
        <v>38</v>
      </c>
      <c r="B35" s="126"/>
      <c r="C35" s="42">
        <f>SUM(C30:C34)</f>
        <v>215</v>
      </c>
      <c r="D35" s="97">
        <f>SUM(D30:D34)</f>
        <v>100</v>
      </c>
      <c r="E35" s="96"/>
      <c r="F35" s="42">
        <f>SUM(F30:F34)</f>
        <v>50</v>
      </c>
      <c r="G35" s="42">
        <f>SUM(G30:G34)</f>
        <v>315</v>
      </c>
      <c r="H35" s="43">
        <f>SUM(H30:H34)</f>
        <v>50</v>
      </c>
    </row>
    <row r="36" spans="1:8" ht="22.5" customHeight="1">
      <c r="A36" s="127" t="s">
        <v>50</v>
      </c>
      <c r="B36" s="63" t="s">
        <v>43</v>
      </c>
      <c r="C36" s="73">
        <v>25</v>
      </c>
      <c r="D36" s="45">
        <v>25</v>
      </c>
      <c r="E36" s="46"/>
      <c r="F36" s="44"/>
      <c r="G36" s="47">
        <f>SUM(C36:D36)</f>
        <v>50</v>
      </c>
      <c r="H36" s="48"/>
    </row>
    <row r="37" spans="1:8" ht="20.25" customHeight="1">
      <c r="A37" s="128"/>
      <c r="B37" s="70" t="s">
        <v>19</v>
      </c>
      <c r="C37" s="53">
        <v>50</v>
      </c>
      <c r="D37" s="83"/>
      <c r="E37" s="83"/>
      <c r="F37" s="84">
        <v>60</v>
      </c>
      <c r="G37" s="29">
        <f>SUM(C37:D37)</f>
        <v>50</v>
      </c>
      <c r="H37" s="85">
        <v>60</v>
      </c>
    </row>
    <row r="38" spans="1:8" ht="22.5" customHeight="1" thickBot="1">
      <c r="A38" s="129"/>
      <c r="B38" s="62" t="s">
        <v>20</v>
      </c>
      <c r="C38" s="86">
        <v>60</v>
      </c>
      <c r="D38" s="87"/>
      <c r="E38" s="87"/>
      <c r="F38" s="88">
        <v>60</v>
      </c>
      <c r="G38" s="34">
        <f>SUM(C38:D38)</f>
        <v>60</v>
      </c>
      <c r="H38" s="81">
        <v>60</v>
      </c>
    </row>
    <row r="39" spans="1:8" ht="22.5" customHeight="1" thickBot="1">
      <c r="A39" s="123" t="s">
        <v>30</v>
      </c>
      <c r="B39" s="124"/>
      <c r="C39" s="39">
        <f>SUM(C36:C38)</f>
        <v>135</v>
      </c>
      <c r="D39" s="40">
        <f>SUM(D36:D38)</f>
        <v>25</v>
      </c>
      <c r="E39" s="40"/>
      <c r="F39" s="39">
        <f>SUM(F36:F38)</f>
        <v>120</v>
      </c>
      <c r="G39" s="42">
        <f>SUM(G36:G38)</f>
        <v>160</v>
      </c>
      <c r="H39" s="43">
        <f>SUM(H36:H38)</f>
        <v>120</v>
      </c>
    </row>
    <row r="40" spans="1:8" ht="20.25" customHeight="1">
      <c r="A40" s="127" t="s">
        <v>21</v>
      </c>
      <c r="B40" s="71" t="s">
        <v>24</v>
      </c>
      <c r="C40" s="89">
        <v>50</v>
      </c>
      <c r="D40" s="90">
        <v>26</v>
      </c>
      <c r="E40" s="91"/>
      <c r="F40" s="92"/>
      <c r="G40" s="47">
        <f aca="true" t="shared" si="2" ref="G40:G49">SUM(C40:D40)</f>
        <v>76</v>
      </c>
      <c r="H40" s="75"/>
    </row>
    <row r="41" spans="1:8" ht="20.25" customHeight="1">
      <c r="A41" s="128"/>
      <c r="B41" s="68" t="s">
        <v>25</v>
      </c>
      <c r="C41" s="53">
        <v>75</v>
      </c>
      <c r="D41" s="93">
        <v>52</v>
      </c>
      <c r="E41" s="54"/>
      <c r="F41" s="55"/>
      <c r="G41" s="29">
        <f t="shared" si="2"/>
        <v>127</v>
      </c>
      <c r="H41" s="30"/>
    </row>
    <row r="42" spans="1:8" ht="20.25" customHeight="1">
      <c r="A42" s="128"/>
      <c r="B42" s="68" t="s">
        <v>51</v>
      </c>
      <c r="C42" s="53">
        <v>25</v>
      </c>
      <c r="D42" s="93">
        <v>25</v>
      </c>
      <c r="E42" s="54"/>
      <c r="F42" s="55"/>
      <c r="G42" s="29">
        <f t="shared" si="2"/>
        <v>50</v>
      </c>
      <c r="H42" s="30"/>
    </row>
    <row r="43" spans="1:8" ht="20.25" customHeight="1">
      <c r="A43" s="128"/>
      <c r="B43" s="68" t="s">
        <v>41</v>
      </c>
      <c r="C43" s="53">
        <v>25</v>
      </c>
      <c r="D43" s="93">
        <v>26</v>
      </c>
      <c r="E43" s="54"/>
      <c r="F43" s="55"/>
      <c r="G43" s="29">
        <f t="shared" si="2"/>
        <v>51</v>
      </c>
      <c r="H43" s="30"/>
    </row>
    <row r="44" spans="1:8" ht="23.25" customHeight="1">
      <c r="A44" s="128"/>
      <c r="B44" s="67" t="s">
        <v>32</v>
      </c>
      <c r="C44" s="58">
        <v>50</v>
      </c>
      <c r="D44" s="94">
        <v>52</v>
      </c>
      <c r="E44" s="95"/>
      <c r="F44" s="60"/>
      <c r="G44" s="29">
        <f t="shared" si="2"/>
        <v>102</v>
      </c>
      <c r="H44" s="30"/>
    </row>
    <row r="45" spans="1:8" ht="23.25" customHeight="1">
      <c r="A45" s="128"/>
      <c r="B45" s="67" t="s">
        <v>56</v>
      </c>
      <c r="C45" s="58">
        <v>25</v>
      </c>
      <c r="D45" s="59"/>
      <c r="E45" s="59"/>
      <c r="F45" s="60"/>
      <c r="G45" s="29">
        <f t="shared" si="2"/>
        <v>25</v>
      </c>
      <c r="H45" s="30"/>
    </row>
    <row r="46" spans="1:8" ht="23.25" customHeight="1">
      <c r="A46" s="128"/>
      <c r="B46" s="67" t="s">
        <v>47</v>
      </c>
      <c r="C46" s="60"/>
      <c r="D46" s="94">
        <v>26</v>
      </c>
      <c r="E46" s="95"/>
      <c r="F46" s="60"/>
      <c r="G46" s="29">
        <f t="shared" si="2"/>
        <v>26</v>
      </c>
      <c r="H46" s="30"/>
    </row>
    <row r="47" spans="1:8" ht="20.25" customHeight="1">
      <c r="A47" s="128"/>
      <c r="B47" s="72" t="s">
        <v>26</v>
      </c>
      <c r="C47" s="58">
        <v>150</v>
      </c>
      <c r="D47" s="94">
        <v>150</v>
      </c>
      <c r="E47" s="95"/>
      <c r="F47" s="60"/>
      <c r="G47" s="29">
        <f t="shared" si="2"/>
        <v>300</v>
      </c>
      <c r="H47" s="30"/>
    </row>
    <row r="48" spans="1:8" ht="20.25" customHeight="1">
      <c r="A48" s="128"/>
      <c r="B48" s="70" t="s">
        <v>22</v>
      </c>
      <c r="C48" s="56">
        <v>75</v>
      </c>
      <c r="D48" s="57">
        <v>52</v>
      </c>
      <c r="E48" s="57"/>
      <c r="F48" s="28"/>
      <c r="G48" s="29">
        <f t="shared" si="2"/>
        <v>127</v>
      </c>
      <c r="H48" s="30"/>
    </row>
    <row r="49" spans="1:8" ht="20.25" customHeight="1" thickBot="1">
      <c r="A49" s="129"/>
      <c r="B49" s="61" t="s">
        <v>18</v>
      </c>
      <c r="C49" s="25">
        <v>150</v>
      </c>
      <c r="D49" s="26">
        <v>100</v>
      </c>
      <c r="E49" s="26"/>
      <c r="F49" s="31"/>
      <c r="G49" s="34">
        <f t="shared" si="2"/>
        <v>250</v>
      </c>
      <c r="H49" s="35"/>
    </row>
    <row r="50" spans="1:8" ht="20.25" customHeight="1" thickBot="1">
      <c r="A50" s="130" t="s">
        <v>29</v>
      </c>
      <c r="B50" s="131"/>
      <c r="C50" s="42">
        <f>SUM(C40:C49)</f>
        <v>625</v>
      </c>
      <c r="D50" s="96">
        <f>SUM(D40:D49)</f>
        <v>509</v>
      </c>
      <c r="E50" s="98"/>
      <c r="F50" s="42">
        <f>SUM(F40:F49)</f>
        <v>0</v>
      </c>
      <c r="G50" s="42">
        <f>SUM(G40:G49)</f>
        <v>1134</v>
      </c>
      <c r="H50" s="43">
        <v>0</v>
      </c>
    </row>
    <row r="51" spans="1:9" s="11" customFormat="1" ht="34.5" customHeight="1" thickBot="1">
      <c r="A51" s="132" t="s">
        <v>23</v>
      </c>
      <c r="B51" s="133"/>
      <c r="C51" s="17">
        <f>SUM(C50,C39,C35,C29,C21)</f>
        <v>1932</v>
      </c>
      <c r="D51" s="18">
        <f>SUM(D50,D39,D35,D29,D21)</f>
        <v>1247</v>
      </c>
      <c r="E51" s="9"/>
      <c r="F51" s="17">
        <f>SUM(F50+F39+F35+F29+F21)</f>
        <v>170</v>
      </c>
      <c r="G51" s="20">
        <f>SUM(G50,G39,G35,G29,G21)</f>
        <v>3179</v>
      </c>
      <c r="H51" s="21">
        <f>SUM(H21+H29+H35+H39+H50)</f>
        <v>170</v>
      </c>
      <c r="I51" s="10"/>
    </row>
    <row r="52" spans="3:8" ht="15.75" customHeight="1">
      <c r="C52" s="122"/>
      <c r="D52" s="122"/>
      <c r="E52" s="122"/>
      <c r="F52" s="4"/>
      <c r="G52" s="4"/>
      <c r="H52" s="4"/>
    </row>
  </sheetData>
  <sheetProtection/>
  <mergeCells count="23">
    <mergeCell ref="A22:A28"/>
    <mergeCell ref="C11:D11"/>
    <mergeCell ref="A12:A20"/>
    <mergeCell ref="A21:B21"/>
    <mergeCell ref="C52:E52"/>
    <mergeCell ref="A29:B29"/>
    <mergeCell ref="A30:A34"/>
    <mergeCell ref="A35:B35"/>
    <mergeCell ref="A36:A38"/>
    <mergeCell ref="A39:B39"/>
    <mergeCell ref="A40:A49"/>
    <mergeCell ref="A50:B50"/>
    <mergeCell ref="A51:B51"/>
    <mergeCell ref="A1:F1"/>
    <mergeCell ref="A2:H2"/>
    <mergeCell ref="A4:A11"/>
    <mergeCell ref="B4:B10"/>
    <mergeCell ref="C4:F6"/>
    <mergeCell ref="C8:D8"/>
    <mergeCell ref="C9:C10"/>
    <mergeCell ref="G4:H9"/>
    <mergeCell ref="D9:D10"/>
    <mergeCell ref="F9:F10"/>
  </mergeCells>
  <printOptions/>
  <pageMargins left="0.984251968503937" right="0.984251968503937" top="0.11811023622047245" bottom="0.11811023622047245" header="0.31496062992125984" footer="0.31496062992125984"/>
  <pageSetup fitToHeight="99" horizontalDpi="300" verticalDpi="300" orientation="landscape" paperSize="9" scale="57" r:id="rId1"/>
  <ignoredErrors>
    <ignoredError sqref="G21 G29 G35 G39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Zuzanna Bielat</cp:lastModifiedBy>
  <cp:lastPrinted>2018-03-20T10:52:55Z</cp:lastPrinted>
  <dcterms:created xsi:type="dcterms:W3CDTF">2008-03-20T09:43:47Z</dcterms:created>
  <dcterms:modified xsi:type="dcterms:W3CDTF">2018-03-20T11:23:16Z</dcterms:modified>
  <cp:category/>
  <cp:version/>
  <cp:contentType/>
  <cp:contentStatus/>
</cp:coreProperties>
</file>