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mity stacjon.2016_17" sheetId="1" r:id="rId1"/>
    <sheet name="Arkusz1" sheetId="2" r:id="rId2"/>
  </sheets>
  <definedNames>
    <definedName name="_xlnm.Print_Area" localSheetId="0">'Limity stacjon.2016_17'!$A$1:$J$46</definedName>
  </definedNames>
  <calcPr fullCalcOnLoad="1"/>
</workbook>
</file>

<file path=xl/sharedStrings.xml><?xml version="1.0" encoding="utf-8"?>
<sst xmlns="http://schemas.openxmlformats.org/spreadsheetml/2006/main" count="59" uniqueCount="53">
  <si>
    <t/>
  </si>
  <si>
    <t>WYDZIAŁ</t>
  </si>
  <si>
    <t>KIERUNEK</t>
  </si>
  <si>
    <t>SEMESTR ZIMOWY</t>
  </si>
  <si>
    <t>SEMESTR LETNI</t>
  </si>
  <si>
    <t>STUDIA STACJONARNE</t>
  </si>
  <si>
    <t>Pierwszego stopnia</t>
  </si>
  <si>
    <t>Drugiego stopnia</t>
  </si>
  <si>
    <t>Miejsce zajęć:</t>
  </si>
  <si>
    <t>KRAKÓW</t>
  </si>
  <si>
    <t>Administracja</t>
  </si>
  <si>
    <t>Ekonomia</t>
  </si>
  <si>
    <t>Europeistyka</t>
  </si>
  <si>
    <t>Gospodarka i administracja publiczna</t>
  </si>
  <si>
    <t>Stosunki międzynarodowe</t>
  </si>
  <si>
    <t>Finansów</t>
  </si>
  <si>
    <t>Finanse  i rachunkowość</t>
  </si>
  <si>
    <t xml:space="preserve">Zarządzanie </t>
  </si>
  <si>
    <t>Towaroznawstwa</t>
  </si>
  <si>
    <t>Towaroznawstwo</t>
  </si>
  <si>
    <t>Zarządzanie i inżynieria produkcji</t>
  </si>
  <si>
    <t>Zarządzania</t>
  </si>
  <si>
    <t>Turystyka i rekreacja</t>
  </si>
  <si>
    <t>RAZEM</t>
  </si>
  <si>
    <t>Socjologia</t>
  </si>
  <si>
    <t>Analityka gospodarcza</t>
  </si>
  <si>
    <t>Informatyka stosowana</t>
  </si>
  <si>
    <t>Informatyka stosowana (w j.ang.)</t>
  </si>
  <si>
    <t>Rachunkowośc i controlling</t>
  </si>
  <si>
    <t>Międzyn.stod.gospodarcze</t>
  </si>
  <si>
    <t>Stacjonarne                                                                                                                                                                                                  III stopnia</t>
  </si>
  <si>
    <t>Gospodarka przestrz. (licencjat)</t>
  </si>
  <si>
    <t>Gospodarka przestrz. (inżynier)</t>
  </si>
  <si>
    <t>Razem WEiSM</t>
  </si>
  <si>
    <t>Razem WF</t>
  </si>
  <si>
    <t>Razem WZ</t>
  </si>
  <si>
    <t>Razem WT</t>
  </si>
  <si>
    <t>Towaroznawstwo (w j.ang.)</t>
  </si>
  <si>
    <t>Marketing i komunikacvja rynkowa</t>
  </si>
  <si>
    <t>Kierunki w j. angielskim poza limitem</t>
  </si>
  <si>
    <t>Międzynarodowe stosunki gospodarcze (w j.ang.)</t>
  </si>
  <si>
    <t>Finanse i rachunkowość (w j.ang.)</t>
  </si>
  <si>
    <t>Razem</t>
  </si>
  <si>
    <t xml:space="preserve">w tym                                                                                                                                                                                                                                                                                            Limit dla                                                                                                                                                                                                                                                                                        2-kierunkowców </t>
  </si>
  <si>
    <t>Prawo (jedn.mag.)</t>
  </si>
  <si>
    <t>Inżynieria organizacji i zarządzania</t>
  </si>
  <si>
    <t>Logistyka międzynarodowa</t>
  </si>
  <si>
    <t>Organizacja i zarządzanie - studia menadżerskie</t>
  </si>
  <si>
    <t>LIMITY PRZYJĘĆ NA STUDIA STACJONARNE W ROKU AKADEMICKIM 2016/2017</t>
  </si>
  <si>
    <t>Gospodarki i Administracji Publicznej</t>
  </si>
  <si>
    <t>Razem GAP</t>
  </si>
  <si>
    <t>-</t>
  </si>
  <si>
    <r>
      <rPr>
        <i/>
        <sz val="10"/>
        <rFont val="Arial CE"/>
        <family val="0"/>
      </rPr>
      <t xml:space="preserve">Załącznik nr 1 do Uchwały Senatu UEK nr </t>
    </r>
    <r>
      <rPr>
        <i/>
        <sz val="10"/>
        <rFont val="Arial CE"/>
        <family val="0"/>
      </rPr>
      <t>16/2016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</si>
</sst>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2"/>
      <name val="Arial CE"/>
      <family val="2"/>
    </font>
    <font>
      <b/>
      <sz val="11"/>
      <name val="Arial CE"/>
      <family val="0"/>
    </font>
    <font>
      <b/>
      <sz val="8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9"/>
      <name val="Arial CE"/>
      <family val="0"/>
    </font>
    <font>
      <b/>
      <sz val="9"/>
      <color indexed="10"/>
      <name val="Arial CE"/>
      <family val="0"/>
    </font>
    <font>
      <i/>
      <sz val="8"/>
      <name val="Arial CE"/>
      <family val="0"/>
    </font>
    <font>
      <b/>
      <sz val="13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b/>
      <sz val="12"/>
      <color rgb="FFFF0000"/>
      <name val="Arial CE"/>
      <family val="2"/>
    </font>
    <font>
      <b/>
      <sz val="10"/>
      <color theme="1"/>
      <name val="Arial CE"/>
      <family val="0"/>
    </font>
    <font>
      <sz val="9"/>
      <color theme="1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9" borderId="2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9" borderId="27" xfId="0" applyFont="1" applyFill="1" applyBorder="1" applyAlignment="1">
      <alignment horizontal="center" vertical="center"/>
    </xf>
    <xf numFmtId="0" fontId="10" fillId="9" borderId="2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5" fillId="36" borderId="29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/>
    </xf>
    <xf numFmtId="0" fontId="13" fillId="37" borderId="31" xfId="0" applyFont="1" applyFill="1" applyBorder="1" applyAlignment="1">
      <alignment horizontal="center" vertical="center"/>
    </xf>
    <xf numFmtId="0" fontId="13" fillId="37" borderId="32" xfId="0" applyFont="1" applyFill="1" applyBorder="1" applyAlignment="1">
      <alignment horizontal="center" vertical="center"/>
    </xf>
    <xf numFmtId="0" fontId="7" fillId="37" borderId="33" xfId="0" applyFont="1" applyFill="1" applyBorder="1" applyAlignment="1">
      <alignment horizontal="center" vertical="center"/>
    </xf>
    <xf numFmtId="0" fontId="13" fillId="37" borderId="34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13" fillId="37" borderId="33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10" fillId="9" borderId="38" xfId="0" applyFont="1" applyFill="1" applyBorder="1" applyAlignment="1">
      <alignment horizontal="center" vertical="center" wrapText="1"/>
    </xf>
    <xf numFmtId="0" fontId="10" fillId="9" borderId="38" xfId="0" applyFont="1" applyFill="1" applyBorder="1" applyAlignment="1">
      <alignment horizontal="center"/>
    </xf>
    <xf numFmtId="0" fontId="8" fillId="0" borderId="36" xfId="0" applyFont="1" applyBorder="1" applyAlignment="1">
      <alignment vertical="center" wrapText="1"/>
    </xf>
    <xf numFmtId="0" fontId="10" fillId="35" borderId="22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/>
    </xf>
    <xf numFmtId="0" fontId="13" fillId="37" borderId="39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vertical="center" wrapText="1"/>
    </xf>
    <xf numFmtId="0" fontId="8" fillId="36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horizontal="center" vertical="center"/>
    </xf>
    <xf numFmtId="0" fontId="10" fillId="9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3" fillId="37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9" borderId="44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10" fillId="35" borderId="46" xfId="0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3" fillId="39" borderId="48" xfId="0" applyFont="1" applyFill="1" applyBorder="1" applyAlignment="1">
      <alignment horizontal="center" vertical="center"/>
    </xf>
    <xf numFmtId="0" fontId="13" fillId="39" borderId="12" xfId="0" applyFont="1" applyFill="1" applyBorder="1" applyAlignment="1">
      <alignment horizontal="center" vertical="center"/>
    </xf>
    <xf numFmtId="0" fontId="10" fillId="9" borderId="35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30" xfId="0" applyFont="1" applyFill="1" applyBorder="1" applyAlignment="1">
      <alignment horizontal="center" vertical="center"/>
    </xf>
    <xf numFmtId="0" fontId="10" fillId="9" borderId="43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0" fillId="9" borderId="36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/>
    </xf>
    <xf numFmtId="0" fontId="13" fillId="39" borderId="21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/>
    </xf>
    <xf numFmtId="0" fontId="13" fillId="39" borderId="50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top" wrapText="1"/>
    </xf>
    <xf numFmtId="0" fontId="10" fillId="9" borderId="19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top" wrapText="1"/>
    </xf>
    <xf numFmtId="0" fontId="56" fillId="36" borderId="32" xfId="0" applyFont="1" applyFill="1" applyBorder="1" applyAlignment="1">
      <alignment horizontal="center" vertical="center" wrapText="1"/>
    </xf>
    <xf numFmtId="0" fontId="56" fillId="36" borderId="46" xfId="0" applyFont="1" applyFill="1" applyBorder="1" applyAlignment="1">
      <alignment horizontal="center" vertical="center"/>
    </xf>
    <xf numFmtId="0" fontId="56" fillId="36" borderId="32" xfId="0" applyFont="1" applyFill="1" applyBorder="1" applyAlignment="1">
      <alignment horizontal="center" vertical="center"/>
    </xf>
    <xf numFmtId="0" fontId="56" fillId="36" borderId="51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8" fillId="36" borderId="52" xfId="0" applyFont="1" applyFill="1" applyBorder="1" applyAlignment="1">
      <alignment horizontal="center" vertical="center" wrapText="1"/>
    </xf>
    <xf numFmtId="0" fontId="58" fillId="36" borderId="31" xfId="0" applyFont="1" applyFill="1" applyBorder="1" applyAlignment="1">
      <alignment horizontal="center" vertical="center" wrapText="1"/>
    </xf>
    <xf numFmtId="0" fontId="13" fillId="37" borderId="53" xfId="0" applyFont="1" applyFill="1" applyBorder="1" applyAlignment="1">
      <alignment horizontal="center" vertical="center"/>
    </xf>
    <xf numFmtId="0" fontId="13" fillId="37" borderId="5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10" fillId="38" borderId="23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9" borderId="26" xfId="0" applyFont="1" applyFill="1" applyBorder="1" applyAlignment="1">
      <alignment horizontal="center" vertical="center"/>
    </xf>
    <xf numFmtId="0" fontId="10" fillId="9" borderId="55" xfId="0" applyFont="1" applyFill="1" applyBorder="1" applyAlignment="1">
      <alignment horizontal="center" vertical="center"/>
    </xf>
    <xf numFmtId="0" fontId="10" fillId="9" borderId="37" xfId="0" applyFont="1" applyFill="1" applyBorder="1" applyAlignment="1">
      <alignment horizontal="center" vertical="center"/>
    </xf>
    <xf numFmtId="0" fontId="10" fillId="9" borderId="56" xfId="0" applyFont="1" applyFill="1" applyBorder="1" applyAlignment="1">
      <alignment horizontal="center" vertical="center"/>
    </xf>
    <xf numFmtId="0" fontId="10" fillId="38" borderId="38" xfId="0" applyFont="1" applyFill="1" applyBorder="1" applyAlignment="1">
      <alignment horizontal="center" vertical="center"/>
    </xf>
    <xf numFmtId="0" fontId="10" fillId="9" borderId="57" xfId="0" applyFont="1" applyFill="1" applyBorder="1" applyAlignment="1">
      <alignment horizontal="center" vertical="center"/>
    </xf>
    <xf numFmtId="0" fontId="10" fillId="9" borderId="38" xfId="0" applyFont="1" applyFill="1" applyBorder="1" applyAlignment="1">
      <alignment horizontal="center" vertical="center"/>
    </xf>
    <xf numFmtId="0" fontId="10" fillId="9" borderId="58" xfId="0" applyFont="1" applyFill="1" applyBorder="1" applyAlignment="1">
      <alignment horizontal="center" vertical="center"/>
    </xf>
    <xf numFmtId="0" fontId="10" fillId="38" borderId="59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36" borderId="60" xfId="0" applyFont="1" applyFill="1" applyBorder="1" applyAlignment="1">
      <alignment horizontal="center" vertical="center"/>
    </xf>
    <xf numFmtId="0" fontId="3" fillId="36" borderId="61" xfId="0" applyFont="1" applyFill="1" applyBorder="1" applyAlignment="1">
      <alignment horizontal="center" vertical="center"/>
    </xf>
    <xf numFmtId="0" fontId="3" fillId="36" borderId="62" xfId="0" applyFont="1" applyFill="1" applyBorder="1" applyAlignment="1">
      <alignment horizontal="center" vertical="center"/>
    </xf>
    <xf numFmtId="0" fontId="4" fillId="36" borderId="60" xfId="0" applyFont="1" applyFill="1" applyBorder="1" applyAlignment="1">
      <alignment horizontal="center" vertical="center"/>
    </xf>
    <xf numFmtId="0" fontId="4" fillId="36" borderId="61" xfId="0" applyFont="1" applyFill="1" applyBorder="1" applyAlignment="1">
      <alignment horizontal="center" vertical="center"/>
    </xf>
    <xf numFmtId="0" fontId="4" fillId="36" borderId="51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 wrapText="1"/>
    </xf>
    <xf numFmtId="0" fontId="5" fillId="36" borderId="63" xfId="0" applyFont="1" applyFill="1" applyBorder="1" applyAlignment="1">
      <alignment horizontal="center" vertical="center" wrapText="1"/>
    </xf>
    <xf numFmtId="0" fontId="5" fillId="36" borderId="44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64" xfId="0" applyFont="1" applyFill="1" applyBorder="1" applyAlignment="1">
      <alignment horizontal="center" vertical="center" wrapText="1"/>
    </xf>
    <xf numFmtId="0" fontId="5" fillId="36" borderId="41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0" fontId="7" fillId="36" borderId="65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8" fillId="36" borderId="52" xfId="0" applyFont="1" applyFill="1" applyBorder="1" applyAlignment="1">
      <alignment horizontal="center" vertical="center" wrapText="1"/>
    </xf>
    <xf numFmtId="0" fontId="8" fillId="36" borderId="66" xfId="0" applyFont="1" applyFill="1" applyBorder="1" applyAlignment="1">
      <alignment horizontal="center" vertical="center" wrapText="1"/>
    </xf>
    <xf numFmtId="0" fontId="8" fillId="36" borderId="67" xfId="0" applyFont="1" applyFill="1" applyBorder="1" applyAlignment="1">
      <alignment horizontal="center" vertical="center" wrapText="1"/>
    </xf>
    <xf numFmtId="0" fontId="8" fillId="36" borderId="68" xfId="0" applyFont="1" applyFill="1" applyBorder="1" applyAlignment="1">
      <alignment horizontal="center" vertical="center" wrapText="1"/>
    </xf>
    <xf numFmtId="0" fontId="8" fillId="36" borderId="69" xfId="0" applyFont="1" applyFill="1" applyBorder="1" applyAlignment="1">
      <alignment horizontal="center" vertical="center" wrapText="1"/>
    </xf>
    <xf numFmtId="0" fontId="8" fillId="40" borderId="40" xfId="0" applyFont="1" applyFill="1" applyBorder="1" applyAlignment="1">
      <alignment horizontal="center" vertical="center" textRotation="1"/>
    </xf>
    <xf numFmtId="0" fontId="0" fillId="0" borderId="34" xfId="0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40" borderId="60" xfId="0" applyFont="1" applyFill="1" applyBorder="1" applyAlignment="1">
      <alignment horizontal="center" vertical="center" textRotation="90"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6" fillId="40" borderId="40" xfId="0" applyFont="1" applyFill="1" applyBorder="1" applyAlignment="1">
      <alignment horizontal="center" vertical="center" wrapText="1"/>
    </xf>
    <xf numFmtId="0" fontId="6" fillId="40" borderId="34" xfId="0" applyFont="1" applyFill="1" applyBorder="1" applyAlignment="1">
      <alignment horizontal="center" vertical="center" wrapText="1"/>
    </xf>
    <xf numFmtId="0" fontId="8" fillId="36" borderId="40" xfId="0" applyFont="1" applyFill="1" applyBorder="1" applyAlignment="1">
      <alignment horizontal="center" vertical="center"/>
    </xf>
    <xf numFmtId="0" fontId="8" fillId="36" borderId="34" xfId="0" applyFont="1" applyFill="1" applyBorder="1" applyAlignment="1">
      <alignment horizontal="center" vertical="center"/>
    </xf>
    <xf numFmtId="0" fontId="8" fillId="36" borderId="65" xfId="0" applyFont="1" applyFill="1" applyBorder="1" applyAlignment="1">
      <alignment horizontal="center" vertical="center"/>
    </xf>
    <xf numFmtId="0" fontId="8" fillId="41" borderId="44" xfId="0" applyFont="1" applyFill="1" applyBorder="1" applyAlignment="1">
      <alignment horizontal="center" vertical="center" wrapText="1"/>
    </xf>
    <xf numFmtId="0" fontId="8" fillId="41" borderId="64" xfId="0" applyFont="1" applyFill="1" applyBorder="1" applyAlignment="1">
      <alignment horizontal="center" vertical="center" wrapText="1"/>
    </xf>
    <xf numFmtId="0" fontId="8" fillId="41" borderId="70" xfId="0" applyFont="1" applyFill="1" applyBorder="1" applyAlignment="1">
      <alignment horizontal="center" vertical="center" wrapText="1"/>
    </xf>
    <xf numFmtId="0" fontId="8" fillId="41" borderId="30" xfId="0" applyFont="1" applyFill="1" applyBorder="1" applyAlignment="1">
      <alignment horizontal="center" vertical="center" wrapText="1"/>
    </xf>
    <xf numFmtId="0" fontId="8" fillId="41" borderId="71" xfId="0" applyFont="1" applyFill="1" applyBorder="1" applyAlignment="1">
      <alignment horizontal="center" vertical="center" wrapText="1"/>
    </xf>
    <xf numFmtId="0" fontId="8" fillId="36" borderId="72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73" xfId="0" applyFont="1" applyFill="1" applyBorder="1" applyAlignment="1">
      <alignment horizontal="center" vertical="center" wrapText="1"/>
    </xf>
    <xf numFmtId="0" fontId="5" fillId="37" borderId="40" xfId="0" applyFont="1" applyFill="1" applyBorder="1" applyAlignment="1">
      <alignment horizontal="right" vertical="center" wrapText="1"/>
    </xf>
    <xf numFmtId="0" fontId="5" fillId="37" borderId="65" xfId="0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0" fontId="0" fillId="0" borderId="60" xfId="0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37" borderId="34" xfId="0" applyFont="1" applyFill="1" applyBorder="1" applyAlignment="1">
      <alignment horizontal="right" vertical="center" wrapText="1"/>
    </xf>
    <xf numFmtId="0" fontId="5" fillId="38" borderId="25" xfId="0" applyFont="1" applyFill="1" applyBorder="1" applyAlignment="1">
      <alignment horizontal="left" vertical="center" wrapText="1"/>
    </xf>
    <xf numFmtId="0" fontId="5" fillId="38" borderId="52" xfId="0" applyFont="1" applyFill="1" applyBorder="1" applyAlignment="1">
      <alignment horizontal="left" vertical="center" wrapText="1"/>
    </xf>
    <xf numFmtId="0" fontId="10" fillId="38" borderId="60" xfId="0" applyFont="1" applyFill="1" applyBorder="1" applyAlignment="1">
      <alignment horizontal="center" vertical="center"/>
    </xf>
    <xf numFmtId="0" fontId="10" fillId="38" borderId="61" xfId="0" applyFont="1" applyFill="1" applyBorder="1" applyAlignment="1">
      <alignment horizontal="center" vertical="center"/>
    </xf>
    <xf numFmtId="0" fontId="10" fillId="38" borderId="51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37" borderId="40" xfId="0" applyFont="1" applyFill="1" applyBorder="1" applyAlignment="1">
      <alignment horizontal="right" vertical="top" wrapText="1"/>
    </xf>
    <xf numFmtId="0" fontId="5" fillId="37" borderId="65" xfId="0" applyFont="1" applyFill="1" applyBorder="1" applyAlignment="1">
      <alignment horizontal="right" vertical="top" wrapText="1"/>
    </xf>
    <xf numFmtId="0" fontId="59" fillId="41" borderId="47" xfId="0" applyFont="1" applyFill="1" applyBorder="1" applyAlignment="1">
      <alignment horizontal="left" vertical="center"/>
    </xf>
    <xf numFmtId="0" fontId="59" fillId="41" borderId="57" xfId="0" applyFont="1" applyFill="1" applyBorder="1" applyAlignment="1">
      <alignment horizontal="left" vertical="center"/>
    </xf>
    <xf numFmtId="0" fontId="11" fillId="41" borderId="15" xfId="0" applyFont="1" applyFill="1" applyBorder="1" applyAlignment="1">
      <alignment horizontal="center" vertical="center"/>
    </xf>
    <xf numFmtId="0" fontId="11" fillId="41" borderId="28" xfId="0" applyFont="1" applyFill="1" applyBorder="1" applyAlignment="1">
      <alignment horizontal="center" vertical="center"/>
    </xf>
    <xf numFmtId="0" fontId="11" fillId="41" borderId="27" xfId="0" applyFont="1" applyFill="1" applyBorder="1" applyAlignment="1">
      <alignment horizontal="center" vertical="center"/>
    </xf>
    <xf numFmtId="0" fontId="11" fillId="41" borderId="74" xfId="0" applyFont="1" applyFill="1" applyBorder="1" applyAlignment="1">
      <alignment horizontal="center" vertical="center"/>
    </xf>
    <xf numFmtId="0" fontId="58" fillId="36" borderId="40" xfId="0" applyFont="1" applyFill="1" applyBorder="1" applyAlignment="1">
      <alignment horizontal="right" vertical="center" wrapText="1"/>
    </xf>
    <xf numFmtId="0" fontId="58" fillId="36" borderId="65" xfId="0" applyFont="1" applyFill="1" applyBorder="1" applyAlignment="1">
      <alignment horizontal="right" vertical="center" wrapText="1"/>
    </xf>
    <xf numFmtId="0" fontId="10" fillId="0" borderId="47" xfId="0" applyFont="1" applyBorder="1" applyAlignment="1">
      <alignment horizontal="left"/>
    </xf>
    <xf numFmtId="0" fontId="10" fillId="0" borderId="57" xfId="0" applyFont="1" applyBorder="1" applyAlignment="1">
      <alignment horizontal="left"/>
    </xf>
    <xf numFmtId="0" fontId="60" fillId="0" borderId="47" xfId="0" applyFont="1" applyBorder="1" applyAlignment="1">
      <alignment horizontal="left"/>
    </xf>
    <xf numFmtId="0" fontId="60" fillId="0" borderId="57" xfId="0" applyFont="1" applyBorder="1" applyAlignment="1">
      <alignment horizontal="left"/>
    </xf>
    <xf numFmtId="0" fontId="5" fillId="39" borderId="43" xfId="0" applyFont="1" applyFill="1" applyBorder="1" applyAlignment="1">
      <alignment horizontal="right" vertical="center"/>
    </xf>
    <xf numFmtId="0" fontId="5" fillId="39" borderId="75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23">
      <selection activeCell="A1" sqref="A1:I1"/>
    </sheetView>
  </sheetViews>
  <sheetFormatPr defaultColWidth="9.00390625" defaultRowHeight="12.75"/>
  <cols>
    <col min="1" max="1" width="18.625" style="0" customWidth="1"/>
    <col min="2" max="2" width="23.125" style="0" customWidth="1"/>
    <col min="3" max="3" width="10.75390625" style="0" customWidth="1"/>
    <col min="4" max="4" width="12.75390625" style="0" customWidth="1"/>
    <col min="5" max="5" width="10.75390625" style="0" customWidth="1"/>
    <col min="6" max="6" width="5.25390625" style="0" hidden="1" customWidth="1"/>
    <col min="7" max="7" width="12.75390625" style="0" customWidth="1"/>
    <col min="8" max="8" width="10.75390625" style="0" customWidth="1"/>
    <col min="9" max="9" width="12.75390625" style="0" customWidth="1"/>
  </cols>
  <sheetData>
    <row r="1" spans="1:9" s="10" customFormat="1" ht="15.75">
      <c r="A1" s="136" t="s">
        <v>52</v>
      </c>
      <c r="B1" s="137"/>
      <c r="C1" s="137"/>
      <c r="D1" s="137"/>
      <c r="E1" s="137"/>
      <c r="F1" s="137"/>
      <c r="G1" s="137"/>
      <c r="H1" s="137"/>
      <c r="I1" s="137"/>
    </row>
    <row r="2" spans="1:10" ht="16.5">
      <c r="A2" s="135" t="s">
        <v>48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9" ht="9" customHeight="1" thickBot="1">
      <c r="A3" s="1"/>
      <c r="B3" s="2" t="s">
        <v>0</v>
      </c>
      <c r="C3" s="1"/>
      <c r="D3" s="1"/>
      <c r="E3" s="1"/>
      <c r="F3" s="1"/>
      <c r="G3" s="1"/>
      <c r="H3" s="1"/>
      <c r="I3" s="1"/>
    </row>
    <row r="4" spans="1:10" ht="12.75" customHeight="1">
      <c r="A4" s="138" t="s">
        <v>1</v>
      </c>
      <c r="B4" s="141" t="s">
        <v>2</v>
      </c>
      <c r="C4" s="144" t="s">
        <v>5</v>
      </c>
      <c r="D4" s="145"/>
      <c r="E4" s="145"/>
      <c r="F4" s="145"/>
      <c r="G4" s="145"/>
      <c r="H4" s="145"/>
      <c r="I4" s="145"/>
      <c r="J4" s="165" t="s">
        <v>30</v>
      </c>
    </row>
    <row r="5" spans="1:10" ht="6.75" customHeight="1">
      <c r="A5" s="139"/>
      <c r="B5" s="142"/>
      <c r="C5" s="146"/>
      <c r="D5" s="147"/>
      <c r="E5" s="147"/>
      <c r="F5" s="147"/>
      <c r="G5" s="147"/>
      <c r="H5" s="147"/>
      <c r="I5" s="147"/>
      <c r="J5" s="166"/>
    </row>
    <row r="6" spans="1:10" ht="5.25" customHeight="1" thickBot="1">
      <c r="A6" s="139"/>
      <c r="B6" s="142"/>
      <c r="C6" s="146"/>
      <c r="D6" s="147"/>
      <c r="E6" s="147"/>
      <c r="F6" s="147"/>
      <c r="G6" s="147"/>
      <c r="H6" s="147"/>
      <c r="I6" s="147"/>
      <c r="J6" s="166"/>
    </row>
    <row r="7" spans="1:10" ht="7.5" customHeight="1" hidden="1" thickBot="1">
      <c r="A7" s="139"/>
      <c r="B7" s="142"/>
      <c r="C7" s="148"/>
      <c r="D7" s="149"/>
      <c r="E7" s="149"/>
      <c r="F7" s="149"/>
      <c r="G7" s="149"/>
      <c r="H7" s="149"/>
      <c r="I7" s="149"/>
      <c r="J7" s="166"/>
    </row>
    <row r="8" spans="1:10" ht="27" customHeight="1" thickBot="1">
      <c r="A8" s="139"/>
      <c r="B8" s="142"/>
      <c r="C8" s="150" t="s">
        <v>3</v>
      </c>
      <c r="D8" s="151"/>
      <c r="E8" s="151"/>
      <c r="F8" s="151"/>
      <c r="G8" s="152"/>
      <c r="H8" s="168" t="s">
        <v>4</v>
      </c>
      <c r="I8" s="169"/>
      <c r="J8" s="166"/>
    </row>
    <row r="9" spans="1:10" ht="12.75" customHeight="1">
      <c r="A9" s="139"/>
      <c r="B9" s="142"/>
      <c r="C9" s="153" t="s">
        <v>6</v>
      </c>
      <c r="D9" s="178" t="s">
        <v>43</v>
      </c>
      <c r="E9" s="155" t="s">
        <v>7</v>
      </c>
      <c r="F9" s="75"/>
      <c r="G9" s="156" t="s">
        <v>43</v>
      </c>
      <c r="H9" s="173" t="s">
        <v>7</v>
      </c>
      <c r="I9" s="175" t="s">
        <v>43</v>
      </c>
      <c r="J9" s="166"/>
    </row>
    <row r="10" spans="1:10" ht="12" customHeight="1" thickBot="1">
      <c r="A10" s="139"/>
      <c r="B10" s="142"/>
      <c r="C10" s="153"/>
      <c r="D10" s="179"/>
      <c r="E10" s="153"/>
      <c r="F10" s="76"/>
      <c r="G10" s="157"/>
      <c r="H10" s="173"/>
      <c r="I10" s="176"/>
      <c r="J10" s="166"/>
    </row>
    <row r="11" spans="1:10" ht="17.25" customHeight="1" thickBot="1">
      <c r="A11" s="139"/>
      <c r="B11" s="143"/>
      <c r="C11" s="154"/>
      <c r="D11" s="180"/>
      <c r="E11" s="154"/>
      <c r="F11" s="76"/>
      <c r="G11" s="158"/>
      <c r="H11" s="174"/>
      <c r="I11" s="177"/>
      <c r="J11" s="166"/>
    </row>
    <row r="12" spans="1:10" ht="18" customHeight="1" thickBot="1">
      <c r="A12" s="140"/>
      <c r="B12" s="39" t="s">
        <v>8</v>
      </c>
      <c r="C12" s="170" t="s">
        <v>9</v>
      </c>
      <c r="D12" s="171"/>
      <c r="E12" s="171"/>
      <c r="F12" s="171"/>
      <c r="G12" s="172"/>
      <c r="H12" s="159" t="s">
        <v>9</v>
      </c>
      <c r="I12" s="160"/>
      <c r="J12" s="167"/>
    </row>
    <row r="13" spans="1:10" ht="20.25" customHeight="1">
      <c r="A13" s="161"/>
      <c r="B13" s="4" t="s">
        <v>11</v>
      </c>
      <c r="C13" s="16">
        <v>330</v>
      </c>
      <c r="D13" s="17">
        <v>40</v>
      </c>
      <c r="E13" s="77">
        <v>270</v>
      </c>
      <c r="F13" s="18"/>
      <c r="G13" s="51">
        <v>40</v>
      </c>
      <c r="H13" s="56"/>
      <c r="I13" s="71"/>
      <c r="J13" s="163">
        <v>30</v>
      </c>
    </row>
    <row r="14" spans="1:10" ht="20.25" customHeight="1">
      <c r="A14" s="161"/>
      <c r="B14" s="4" t="s">
        <v>12</v>
      </c>
      <c r="C14" s="16">
        <v>90</v>
      </c>
      <c r="D14" s="17">
        <v>15</v>
      </c>
      <c r="E14" s="77">
        <v>40</v>
      </c>
      <c r="F14" s="18"/>
      <c r="G14" s="51">
        <v>10</v>
      </c>
      <c r="H14" s="20"/>
      <c r="I14" s="71"/>
      <c r="J14" s="163"/>
    </row>
    <row r="15" spans="1:10" ht="24" customHeight="1">
      <c r="A15" s="161"/>
      <c r="B15" s="4" t="s">
        <v>45</v>
      </c>
      <c r="C15" s="16">
        <v>90</v>
      </c>
      <c r="D15" s="17">
        <v>20</v>
      </c>
      <c r="E15" s="78"/>
      <c r="F15" s="50"/>
      <c r="G15" s="89"/>
      <c r="H15" s="20"/>
      <c r="I15" s="71"/>
      <c r="J15" s="163"/>
    </row>
    <row r="16" spans="1:10" ht="24" customHeight="1">
      <c r="A16" s="161"/>
      <c r="B16" s="4" t="s">
        <v>46</v>
      </c>
      <c r="C16" s="16">
        <v>100</v>
      </c>
      <c r="D16" s="17">
        <v>20</v>
      </c>
      <c r="E16" s="78"/>
      <c r="F16" s="50"/>
      <c r="G16" s="89"/>
      <c r="H16" s="20"/>
      <c r="I16" s="71"/>
      <c r="J16" s="163"/>
    </row>
    <row r="17" spans="1:10" ht="20.25" customHeight="1">
      <c r="A17" s="161"/>
      <c r="B17" s="4" t="s">
        <v>29</v>
      </c>
      <c r="C17" s="16">
        <v>180</v>
      </c>
      <c r="D17" s="17">
        <v>30</v>
      </c>
      <c r="E17" s="77">
        <v>150</v>
      </c>
      <c r="F17" s="18"/>
      <c r="G17" s="51">
        <v>25</v>
      </c>
      <c r="H17" s="20"/>
      <c r="I17" s="71"/>
      <c r="J17" s="163"/>
    </row>
    <row r="18" spans="1:10" ht="22.5" customHeight="1">
      <c r="A18" s="161"/>
      <c r="B18" s="4" t="s">
        <v>47</v>
      </c>
      <c r="C18" s="105"/>
      <c r="D18" s="20"/>
      <c r="E18" s="77">
        <v>60</v>
      </c>
      <c r="F18" s="18"/>
      <c r="G18" s="51">
        <v>20</v>
      </c>
      <c r="H18" s="20"/>
      <c r="I18" s="71"/>
      <c r="J18" s="163"/>
    </row>
    <row r="19" spans="1:10" ht="20.25" customHeight="1" thickBot="1">
      <c r="A19" s="162"/>
      <c r="B19" s="6" t="s">
        <v>14</v>
      </c>
      <c r="C19" s="21">
        <v>150</v>
      </c>
      <c r="D19" s="22">
        <v>25</v>
      </c>
      <c r="E19" s="79">
        <v>90</v>
      </c>
      <c r="F19" s="23"/>
      <c r="G19" s="52">
        <v>20</v>
      </c>
      <c r="H19" s="20"/>
      <c r="I19" s="50"/>
      <c r="J19" s="164"/>
    </row>
    <row r="20" spans="1:10" ht="20.25" customHeight="1" thickBot="1">
      <c r="A20" s="181" t="s">
        <v>33</v>
      </c>
      <c r="B20" s="182"/>
      <c r="C20" s="40">
        <f>SUM(C13:C19)</f>
        <v>940</v>
      </c>
      <c r="D20" s="41">
        <f>SUM(D13:D19)</f>
        <v>150</v>
      </c>
      <c r="E20" s="80">
        <f>SUM(E13:E19)</f>
        <v>610</v>
      </c>
      <c r="F20" s="42"/>
      <c r="G20" s="43">
        <f>SUM(G13:G19)</f>
        <v>115</v>
      </c>
      <c r="H20" s="47">
        <v>0</v>
      </c>
      <c r="I20" s="66">
        <f>SUM(I13:I19)</f>
        <v>0</v>
      </c>
      <c r="J20" s="46">
        <f>SUM(J13)</f>
        <v>30</v>
      </c>
    </row>
    <row r="21" spans="1:10" ht="20.25" customHeight="1">
      <c r="A21" s="183" t="s">
        <v>15</v>
      </c>
      <c r="B21" s="7" t="s">
        <v>16</v>
      </c>
      <c r="C21" s="24">
        <v>300</v>
      </c>
      <c r="D21" s="25">
        <v>30</v>
      </c>
      <c r="E21" s="81">
        <v>400</v>
      </c>
      <c r="F21" s="26"/>
      <c r="G21" s="27">
        <v>40</v>
      </c>
      <c r="H21" s="34"/>
      <c r="I21" s="15"/>
      <c r="J21" s="184">
        <v>15</v>
      </c>
    </row>
    <row r="22" spans="1:10" ht="20.25" customHeight="1" thickBot="1">
      <c r="A22" s="161"/>
      <c r="B22" s="4" t="s">
        <v>44</v>
      </c>
      <c r="C22" s="48">
        <v>150</v>
      </c>
      <c r="D22" s="73">
        <v>15</v>
      </c>
      <c r="E22" s="78"/>
      <c r="F22" s="50"/>
      <c r="G22" s="89"/>
      <c r="H22" s="20"/>
      <c r="I22" s="50"/>
      <c r="J22" s="164"/>
    </row>
    <row r="23" spans="1:10" ht="20.25" customHeight="1" thickBot="1">
      <c r="A23" s="181" t="s">
        <v>34</v>
      </c>
      <c r="B23" s="182"/>
      <c r="C23" s="44">
        <f>SUM(C21:C22)</f>
        <v>450</v>
      </c>
      <c r="D23" s="47">
        <f>SUM(D21:D22)</f>
        <v>45</v>
      </c>
      <c r="E23" s="68">
        <f>SUM(E21:E22)</f>
        <v>400</v>
      </c>
      <c r="F23" s="66"/>
      <c r="G23" s="45">
        <f>SUM(G21:G22)</f>
        <v>40</v>
      </c>
      <c r="H23" s="47">
        <f>SUM(H21:H22)</f>
        <v>0</v>
      </c>
      <c r="I23" s="66">
        <f>SUM(I21:I22)</f>
        <v>0</v>
      </c>
      <c r="J23" s="49">
        <f>SUM(J21)</f>
        <v>15</v>
      </c>
    </row>
    <row r="24" spans="1:10" ht="20.25" customHeight="1">
      <c r="A24" s="188" t="s">
        <v>49</v>
      </c>
      <c r="B24" s="11" t="s">
        <v>10</v>
      </c>
      <c r="C24" s="119">
        <v>92</v>
      </c>
      <c r="D24" s="120">
        <v>9</v>
      </c>
      <c r="E24" s="124"/>
      <c r="F24" s="125"/>
      <c r="G24" s="126"/>
      <c r="H24" s="127"/>
      <c r="I24" s="15"/>
      <c r="J24" s="190"/>
    </row>
    <row r="25" spans="1:10" ht="24" customHeight="1">
      <c r="A25" s="188"/>
      <c r="B25" s="4" t="s">
        <v>13</v>
      </c>
      <c r="C25" s="121">
        <v>122</v>
      </c>
      <c r="D25" s="122">
        <v>12</v>
      </c>
      <c r="E25" s="121">
        <v>122</v>
      </c>
      <c r="F25" s="128"/>
      <c r="G25" s="103">
        <v>12</v>
      </c>
      <c r="H25" s="129"/>
      <c r="I25" s="71"/>
      <c r="J25" s="191"/>
    </row>
    <row r="26" spans="1:10" ht="20.25" customHeight="1">
      <c r="A26" s="188"/>
      <c r="B26" s="5" t="s">
        <v>24</v>
      </c>
      <c r="C26" s="121">
        <v>92</v>
      </c>
      <c r="D26" s="122">
        <v>9</v>
      </c>
      <c r="E26" s="98"/>
      <c r="F26" s="130"/>
      <c r="G26" s="106"/>
      <c r="H26" s="129"/>
      <c r="I26" s="71"/>
      <c r="J26" s="191"/>
    </row>
    <row r="27" spans="1:10" ht="20.25" customHeight="1">
      <c r="A27" s="188"/>
      <c r="B27" s="118" t="s">
        <v>31</v>
      </c>
      <c r="C27" s="121">
        <v>61</v>
      </c>
      <c r="D27" s="122">
        <v>6</v>
      </c>
      <c r="E27" s="121">
        <v>51</v>
      </c>
      <c r="F27" s="128"/>
      <c r="G27" s="103">
        <v>5</v>
      </c>
      <c r="H27" s="129"/>
      <c r="I27" s="71"/>
      <c r="J27" s="191"/>
    </row>
    <row r="28" spans="1:10" ht="20.25" customHeight="1" thickBot="1">
      <c r="A28" s="189"/>
      <c r="B28" s="4" t="s">
        <v>32</v>
      </c>
      <c r="C28" s="123">
        <v>102</v>
      </c>
      <c r="D28" s="57">
        <v>10</v>
      </c>
      <c r="E28" s="105"/>
      <c r="F28" s="131"/>
      <c r="G28" s="89"/>
      <c r="H28" s="132">
        <v>102</v>
      </c>
      <c r="I28" s="57">
        <v>10</v>
      </c>
      <c r="J28" s="192"/>
    </row>
    <row r="29" spans="1:10" ht="22.5" customHeight="1" thickBot="1">
      <c r="A29" s="181" t="s">
        <v>50</v>
      </c>
      <c r="B29" s="187"/>
      <c r="C29" s="44">
        <f>SUM(C24:C28)</f>
        <v>469</v>
      </c>
      <c r="D29" s="66">
        <f>SUM(D24:D28)</f>
        <v>46</v>
      </c>
      <c r="E29" s="44">
        <f>SUM(E24:E28)</f>
        <v>173</v>
      </c>
      <c r="F29" s="116"/>
      <c r="G29" s="45">
        <f>SUM(G24:G28)</f>
        <v>17</v>
      </c>
      <c r="H29" s="117">
        <f>SUM(H24:H28)</f>
        <v>102</v>
      </c>
      <c r="I29" s="66">
        <f>SUM(I24:I28)</f>
        <v>10</v>
      </c>
      <c r="J29" s="49"/>
    </row>
    <row r="30" spans="1:10" ht="20.25" customHeight="1">
      <c r="A30" s="185" t="s">
        <v>18</v>
      </c>
      <c r="B30" s="8" t="s">
        <v>19</v>
      </c>
      <c r="C30" s="28">
        <v>180</v>
      </c>
      <c r="D30" s="29">
        <v>5</v>
      </c>
      <c r="E30" s="82"/>
      <c r="F30" s="90"/>
      <c r="G30" s="91"/>
      <c r="H30" s="38">
        <v>110</v>
      </c>
      <c r="I30" s="67">
        <v>10</v>
      </c>
      <c r="J30" s="163">
        <v>15</v>
      </c>
    </row>
    <row r="31" spans="1:10" ht="22.5" customHeight="1" thickBot="1">
      <c r="A31" s="186"/>
      <c r="B31" s="63" t="s">
        <v>20</v>
      </c>
      <c r="C31" s="21">
        <v>110</v>
      </c>
      <c r="D31" s="22">
        <v>5</v>
      </c>
      <c r="E31" s="92"/>
      <c r="F31" s="93"/>
      <c r="G31" s="94"/>
      <c r="H31" s="64">
        <v>70</v>
      </c>
      <c r="I31" s="69">
        <v>10</v>
      </c>
      <c r="J31" s="164"/>
    </row>
    <row r="32" spans="1:10" ht="22.5" customHeight="1" thickBot="1">
      <c r="A32" s="181" t="s">
        <v>36</v>
      </c>
      <c r="B32" s="182"/>
      <c r="C32" s="40">
        <f>SUM(C30:C31)</f>
        <v>290</v>
      </c>
      <c r="D32" s="41">
        <f>SUM(D30:D31)</f>
        <v>10</v>
      </c>
      <c r="E32" s="80">
        <f>SUM(E30:E31)</f>
        <v>0</v>
      </c>
      <c r="F32" s="42"/>
      <c r="G32" s="43">
        <f>SUM(G30:G31)</f>
        <v>0</v>
      </c>
      <c r="H32" s="41">
        <f>SUM(H30:H31)</f>
        <v>180</v>
      </c>
      <c r="I32" s="66">
        <f>SUM(I30:I31)</f>
        <v>20</v>
      </c>
      <c r="J32" s="46">
        <v>15</v>
      </c>
    </row>
    <row r="33" spans="1:10" ht="20.25" customHeight="1">
      <c r="A33" s="193" t="s">
        <v>21</v>
      </c>
      <c r="B33" s="12" t="s">
        <v>25</v>
      </c>
      <c r="C33" s="24">
        <v>125</v>
      </c>
      <c r="D33" s="25">
        <v>13</v>
      </c>
      <c r="E33" s="83">
        <v>62</v>
      </c>
      <c r="F33" s="26"/>
      <c r="G33" s="27">
        <v>6</v>
      </c>
      <c r="H33" s="31"/>
      <c r="I33" s="70"/>
      <c r="J33" s="184">
        <v>60</v>
      </c>
    </row>
    <row r="34" spans="1:10" ht="20.25" customHeight="1">
      <c r="A34" s="194"/>
      <c r="B34" s="11" t="s">
        <v>26</v>
      </c>
      <c r="C34" s="33">
        <v>140</v>
      </c>
      <c r="D34" s="74">
        <v>14</v>
      </c>
      <c r="E34" s="84">
        <v>96</v>
      </c>
      <c r="F34" s="32"/>
      <c r="G34" s="54">
        <v>10</v>
      </c>
      <c r="H34" s="34"/>
      <c r="I34" s="71"/>
      <c r="J34" s="163"/>
    </row>
    <row r="35" spans="1:10" ht="23.25" customHeight="1">
      <c r="A35" s="194"/>
      <c r="B35" s="3" t="s">
        <v>38</v>
      </c>
      <c r="C35" s="14">
        <v>94</v>
      </c>
      <c r="D35" s="72">
        <v>9</v>
      </c>
      <c r="E35" s="85">
        <v>92</v>
      </c>
      <c r="F35" s="36"/>
      <c r="G35" s="37">
        <v>9</v>
      </c>
      <c r="H35" s="35"/>
      <c r="I35" s="71"/>
      <c r="J35" s="163"/>
    </row>
    <row r="36" spans="1:10" ht="20.25" customHeight="1">
      <c r="A36" s="194"/>
      <c r="B36" s="13" t="s">
        <v>28</v>
      </c>
      <c r="C36" s="14">
        <v>343</v>
      </c>
      <c r="D36" s="72">
        <v>34</v>
      </c>
      <c r="E36" s="85">
        <v>300</v>
      </c>
      <c r="F36" s="36"/>
      <c r="G36" s="37">
        <v>30</v>
      </c>
      <c r="H36" s="35"/>
      <c r="I36" s="71"/>
      <c r="J36" s="163"/>
    </row>
    <row r="37" spans="1:10" ht="20.25" customHeight="1">
      <c r="A37" s="194"/>
      <c r="B37" s="8" t="s">
        <v>22</v>
      </c>
      <c r="C37" s="28">
        <v>126</v>
      </c>
      <c r="D37" s="29">
        <v>13</v>
      </c>
      <c r="E37" s="86">
        <v>94</v>
      </c>
      <c r="F37" s="30"/>
      <c r="G37" s="53">
        <v>9</v>
      </c>
      <c r="H37" s="56"/>
      <c r="I37" s="95"/>
      <c r="J37" s="163"/>
    </row>
    <row r="38" spans="1:10" ht="20.25" customHeight="1" thickBot="1">
      <c r="A38" s="194"/>
      <c r="B38" s="4" t="s">
        <v>17</v>
      </c>
      <c r="C38" s="16">
        <v>220</v>
      </c>
      <c r="D38" s="17">
        <v>22</v>
      </c>
      <c r="E38" s="77">
        <v>168</v>
      </c>
      <c r="F38" s="19"/>
      <c r="G38" s="55">
        <v>17</v>
      </c>
      <c r="H38" s="20"/>
      <c r="I38" s="93"/>
      <c r="J38" s="164"/>
    </row>
    <row r="39" spans="1:10" ht="20.25" customHeight="1" thickBot="1">
      <c r="A39" s="195" t="s">
        <v>35</v>
      </c>
      <c r="B39" s="196"/>
      <c r="C39" s="44">
        <f>SUM(C33:C38)</f>
        <v>1048</v>
      </c>
      <c r="D39" s="47">
        <f>SUM(D33:D38)</f>
        <v>105</v>
      </c>
      <c r="E39" s="68">
        <f>SUM(E33:E38)</f>
        <v>812</v>
      </c>
      <c r="F39" s="47"/>
      <c r="G39" s="45">
        <f>SUM(G33:G38)</f>
        <v>81</v>
      </c>
      <c r="H39" s="47">
        <f>SUM(H33:H38)</f>
        <v>0</v>
      </c>
      <c r="I39" s="45">
        <f>SUM(I33:I38)</f>
        <v>0</v>
      </c>
      <c r="J39" s="46">
        <f>SUM(J33)</f>
        <v>60</v>
      </c>
    </row>
    <row r="40" spans="1:11" s="113" customFormat="1" ht="34.5" customHeight="1" thickBot="1">
      <c r="A40" s="203" t="s">
        <v>23</v>
      </c>
      <c r="B40" s="204"/>
      <c r="C40" s="115">
        <f>SUM(C39,C32,C29,C23,C20)</f>
        <v>3197</v>
      </c>
      <c r="D40" s="108">
        <f>SUM(D39,D32,D29,D23+D20)</f>
        <v>356</v>
      </c>
      <c r="E40" s="114">
        <f>SUM(E39,E32,E29,E23,E20)</f>
        <v>1995</v>
      </c>
      <c r="F40" s="109"/>
      <c r="G40" s="108">
        <f>SUM(G39,G32,G29,G23,G20)</f>
        <v>253</v>
      </c>
      <c r="H40" s="115">
        <f>SUM(H39+H32+H29+H23+H20)</f>
        <v>282</v>
      </c>
      <c r="I40" s="110">
        <f>SUM(I39,I32,I29,I23,I20)</f>
        <v>30</v>
      </c>
      <c r="J40" s="111">
        <v>120</v>
      </c>
      <c r="K40" s="112"/>
    </row>
    <row r="41" spans="1:10" ht="19.5" customHeight="1">
      <c r="A41" s="197" t="s">
        <v>39</v>
      </c>
      <c r="B41" s="198"/>
      <c r="C41" s="199"/>
      <c r="D41" s="200"/>
      <c r="E41" s="200"/>
      <c r="F41" s="200"/>
      <c r="G41" s="200"/>
      <c r="H41" s="201"/>
      <c r="I41" s="200"/>
      <c r="J41" s="202"/>
    </row>
    <row r="42" spans="1:10" ht="18" customHeight="1">
      <c r="A42" s="205" t="s">
        <v>40</v>
      </c>
      <c r="B42" s="206"/>
      <c r="C42" s="58">
        <v>90</v>
      </c>
      <c r="D42" s="58">
        <v>15</v>
      </c>
      <c r="E42" s="58">
        <v>60</v>
      </c>
      <c r="F42" s="58"/>
      <c r="G42" s="96">
        <v>10</v>
      </c>
      <c r="H42" s="107"/>
      <c r="I42" s="104"/>
      <c r="J42" s="101"/>
    </row>
    <row r="43" spans="1:10" ht="18" customHeight="1">
      <c r="A43" s="207" t="s">
        <v>41</v>
      </c>
      <c r="B43" s="208"/>
      <c r="C43" s="60">
        <v>60</v>
      </c>
      <c r="D43" s="60">
        <v>6</v>
      </c>
      <c r="E43" s="60">
        <v>30</v>
      </c>
      <c r="F43" s="60"/>
      <c r="G43" s="97">
        <v>3</v>
      </c>
      <c r="H43" s="98"/>
      <c r="I43" s="65"/>
      <c r="J43" s="101"/>
    </row>
    <row r="44" spans="1:10" ht="18" customHeight="1">
      <c r="A44" s="205" t="s">
        <v>27</v>
      </c>
      <c r="B44" s="206"/>
      <c r="C44" s="60">
        <v>30</v>
      </c>
      <c r="D44" s="60" t="s">
        <v>51</v>
      </c>
      <c r="E44" s="133">
        <v>30</v>
      </c>
      <c r="F44" s="61"/>
      <c r="G44" s="134" t="s">
        <v>51</v>
      </c>
      <c r="H44" s="98"/>
      <c r="I44" s="65"/>
      <c r="J44" s="101"/>
    </row>
    <row r="45" spans="1:10" ht="18" customHeight="1">
      <c r="A45" s="205" t="s">
        <v>37</v>
      </c>
      <c r="B45" s="206"/>
      <c r="C45" s="59">
        <v>30</v>
      </c>
      <c r="D45" s="59" t="s">
        <v>51</v>
      </c>
      <c r="E45" s="62"/>
      <c r="F45" s="62"/>
      <c r="G45" s="65"/>
      <c r="H45" s="99"/>
      <c r="I45" s="65"/>
      <c r="J45" s="101"/>
    </row>
    <row r="46" spans="1:10" ht="18" customHeight="1" thickBot="1">
      <c r="A46" s="209" t="s">
        <v>42</v>
      </c>
      <c r="B46" s="210"/>
      <c r="C46" s="87">
        <f>SUM(C42:C45)</f>
        <v>210</v>
      </c>
      <c r="D46" s="87">
        <f>SUM(D42:D45)</f>
        <v>21</v>
      </c>
      <c r="E46" s="87">
        <f>SUM(E42:E45)</f>
        <v>120</v>
      </c>
      <c r="F46" s="87"/>
      <c r="G46" s="88">
        <f>SUM(G42:G45)</f>
        <v>13</v>
      </c>
      <c r="H46" s="100"/>
      <c r="I46" s="88"/>
      <c r="J46" s="102"/>
    </row>
    <row r="47" spans="3:9" ht="15.75" customHeight="1">
      <c r="C47" s="211"/>
      <c r="D47" s="211"/>
      <c r="E47" s="211"/>
      <c r="F47" s="211"/>
      <c r="G47" s="211"/>
      <c r="H47" s="9"/>
      <c r="I47" s="9"/>
    </row>
  </sheetData>
  <sheetProtection/>
  <mergeCells count="40">
    <mergeCell ref="A42:B42"/>
    <mergeCell ref="A43:B43"/>
    <mergeCell ref="A44:B44"/>
    <mergeCell ref="A45:B45"/>
    <mergeCell ref="A46:B46"/>
    <mergeCell ref="C47:G47"/>
    <mergeCell ref="A32:B32"/>
    <mergeCell ref="A33:A38"/>
    <mergeCell ref="J33:J38"/>
    <mergeCell ref="A39:B39"/>
    <mergeCell ref="A41:B41"/>
    <mergeCell ref="C41:J41"/>
    <mergeCell ref="A40:B40"/>
    <mergeCell ref="A20:B20"/>
    <mergeCell ref="A21:A22"/>
    <mergeCell ref="J21:J22"/>
    <mergeCell ref="A23:B23"/>
    <mergeCell ref="A30:A31"/>
    <mergeCell ref="J30:J31"/>
    <mergeCell ref="A29:B29"/>
    <mergeCell ref="A24:A28"/>
    <mergeCell ref="J24:J28"/>
    <mergeCell ref="A13:A19"/>
    <mergeCell ref="J13:J19"/>
    <mergeCell ref="J4:J12"/>
    <mergeCell ref="H8:I8"/>
    <mergeCell ref="C12:G12"/>
    <mergeCell ref="H9:H11"/>
    <mergeCell ref="I9:I11"/>
    <mergeCell ref="D9:D11"/>
    <mergeCell ref="A2:J2"/>
    <mergeCell ref="A1:I1"/>
    <mergeCell ref="A4:A12"/>
    <mergeCell ref="B4:B11"/>
    <mergeCell ref="C4:I7"/>
    <mergeCell ref="C8:G8"/>
    <mergeCell ref="C9:C11"/>
    <mergeCell ref="E9:E11"/>
    <mergeCell ref="G9:G11"/>
    <mergeCell ref="H12:I12"/>
  </mergeCells>
  <printOptions/>
  <pageMargins left="0.984251968503937" right="0.984251968503937" top="0.11811023622047245" bottom="0.11811023622047245" header="0.31496062992125984" footer="0.31496062992125984"/>
  <pageSetup fitToHeight="99" horizontalDpi="300" verticalDpi="300" orientation="landscape" paperSize="9" scale="65" r:id="rId1"/>
  <ignoredErrors>
    <ignoredError sqref="H23 D23" formulaRange="1"/>
    <ignoredError sqref="D40 H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Ekonomiczna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skowinim</dc:creator>
  <cp:keywords/>
  <dc:description/>
  <cp:lastModifiedBy>Martyna Bulira</cp:lastModifiedBy>
  <cp:lastPrinted>2015-04-08T07:43:30Z</cp:lastPrinted>
  <dcterms:created xsi:type="dcterms:W3CDTF">2008-03-20T09:43:47Z</dcterms:created>
  <dcterms:modified xsi:type="dcterms:W3CDTF">2016-04-22T09:07:38Z</dcterms:modified>
  <cp:category/>
  <cp:version/>
  <cp:contentType/>
  <cp:contentStatus/>
</cp:coreProperties>
</file>